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maine 1" sheetId="1" state="visible" r:id="rId3"/>
    <sheet name="Semaine 2" sheetId="2" state="visible" r:id="rId4"/>
    <sheet name="Semaine 3" sheetId="3" state="visible" r:id="rId5"/>
    <sheet name="Semaine 4" sheetId="4" state="visible" r:id="rId6"/>
    <sheet name="Semaine 5" sheetId="5" state="visible" r:id="rId7"/>
    <sheet name="Récap mensuel" sheetId="6" state="visible" r:id="rId8"/>
    <sheet name="Parametres" sheetId="7" state="visible" r:id="rId9"/>
  </sheets>
  <definedNames>
    <definedName function="false" hidden="false" localSheetId="5" name="_xlnm.Print_Area" vbProcedure="false">'Récap mensuel'!$A$1:$M$24</definedName>
    <definedName function="false" hidden="false" localSheetId="0" name="_xlnm.Print_Area" vbProcedure="false">'Semaine 1'!$A$1:$V$48</definedName>
    <definedName function="false" hidden="false" localSheetId="0" name="_xlnm.Print_Titles" vbProcedure="false">'Semaine 1'!$6:$7</definedName>
    <definedName function="false" hidden="false" localSheetId="1" name="_xlnm.Print_Area" vbProcedure="false">'Semaine 2'!$A$1:$V$48</definedName>
    <definedName function="false" hidden="false" localSheetId="1" name="_xlnm.Print_Titles" vbProcedure="false">'Semaine 2'!$6:$7</definedName>
    <definedName function="false" hidden="false" localSheetId="2" name="_xlnm.Print_Area" vbProcedure="false">'Semaine 3'!$A$1:$V$48</definedName>
    <definedName function="false" hidden="false" localSheetId="2" name="_xlnm.Print_Titles" vbProcedure="false">'Semaine 3'!$6:$7</definedName>
    <definedName function="false" hidden="false" localSheetId="3" name="_xlnm.Print_Area" vbProcedure="false">'Semaine 4'!$A$1:$V$48</definedName>
    <definedName function="false" hidden="false" localSheetId="3" name="_xlnm.Print_Titles" vbProcedure="false">'Semaine 4'!$6:$7</definedName>
    <definedName function="false" hidden="false" localSheetId="4" name="_xlnm.Print_Area" vbProcedure="false">'Semaine 5'!$A$1:$V$48</definedName>
    <definedName function="false" hidden="false" localSheetId="4" name="_xlnm.Print_Titles" vbProcedure="false">'Semaine 5'!$6:$7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<sst xmlns="http://schemas.openxmlformats.org/spreadsheetml/2006/main" count="406" uniqueCount="69">
  <si>
    <t xml:space="preserve">PLANNING HEBDOMADAIRE   ·   Réalisé avec FlowPharm.fr</t>
  </si>
  <si>
    <t xml:space="preserve">Semaine n°</t>
  </si>
  <si>
    <t xml:space="preserve">Du lundi</t>
  </si>
  <si>
    <t xml:space="preserve">au dimanche</t>
  </si>
  <si>
    <t xml:space="preserve">Saisissez uniquement les cellules crème. Tout le reste se calcule.</t>
  </si>
  <si>
    <t xml:space="preserve">Total équipe</t>
  </si>
  <si>
    <t xml:space="preserve">POSTE</t>
  </si>
  <si>
    <t xml:space="preserve">SALARIÉ</t>
  </si>
  <si>
    <t xml:space="preserve">CRÉNEAU</t>
  </si>
  <si>
    <t xml:space="preserve">Sous-total
créneau</t>
  </si>
  <si>
    <t xml:space="preserve">TOTAL
SEMAINE</t>
  </si>
  <si>
    <t xml:space="preserve">Contrat
h/sem</t>
  </si>
  <si>
    <t xml:space="preserve">Jours
CP</t>
  </si>
  <si>
    <t xml:space="preserve">Autres
absences</t>
  </si>
  <si>
    <t xml:space="preserve">Début</t>
  </si>
  <si>
    <t xml:space="preserve">Fin</t>
  </si>
  <si>
    <t xml:space="preserve">Matin</t>
  </si>
  <si>
    <t xml:space="preserve">Après-midi</t>
  </si>
  <si>
    <t xml:space="preserve">Garde</t>
  </si>
  <si>
    <t xml:space="preserve">Astreinte</t>
  </si>
  <si>
    <t xml:space="preserve">Absence / CP</t>
  </si>
  <si>
    <t xml:space="preserve">Présents le matin</t>
  </si>
  <si>
    <t xml:space="preserve">Effectif inscrit : 5</t>
  </si>
  <si>
    <t xml:space="preserve">Présents l'après-midi</t>
  </si>
  <si>
    <t xml:space="preserve">Heures équipe / jour</t>
  </si>
  <si>
    <t xml:space="preserve">MODE D'EMPLOI</t>
  </si>
  <si>
    <t xml:space="preserve">Noms des salariés</t>
  </si>
  <si>
    <t xml:space="preserve">Ils ne se saisissent pas ici : renseignez poste, nom et contrat une seule fois dans la feuille « Récap mensuel », ils se recopient automatiquement sur les cinq semaines.</t>
  </si>
  <si>
    <t xml:space="preserve">08:30  →  12:30</t>
  </si>
  <si>
    <t xml:space="preserve">Saisissez l'heure de début et l'heure de fin : la durée (4,00 h) est calculée automatiquement dans « Sous-total créneau ». Un menu déroulant propose les horaires par pas de 15 min, mais vous pouvez aussi taper l'heure directement.</t>
  </si>
  <si>
    <t xml:space="preserve">Matin / Après-midi</t>
  </si>
  <si>
    <t xml:space="preserve">Les deux lignes de travail effectif. Laissez vide un créneau non travaillé.</t>
  </si>
  <si>
    <t xml:space="preserve">Garde au comptoir. Une plage qui franchit minuit est gérée : 20:00 → 08:00 donne bien 12,00 h.</t>
  </si>
  <si>
    <t xml:space="preserve">Astreinte à domicile. Comptée dans le total semaine et dans les heures supplémentaires, et comptabilisée comme une présence.</t>
  </si>
  <si>
    <t xml:space="preserve">Menu déroulant : CP, RTT, Maladie, Formation, Récup, Absence. Un jour comportant « CP » est décompté comme un jour de congé pris et remonte dans le récap mensuel.</t>
  </si>
  <si>
    <t xml:space="preserve">Cellule rouge</t>
  </si>
  <si>
    <t xml:space="preserve">Contrôle de saisie : une heure de début sans heure de fin (ou l'inverse). Un total semaine supérieur au contrat passe aussi en rouge.</t>
  </si>
  <si>
    <t xml:space="preserve">FLOWPHARM.FR  —  ARRÊTEZ DE GÉRER VOS PLANNINGS SOUS EXCEL
Interface web &amp; appli mobile iOS / Android   ·   Notifications push et SMS des changements   ·   Échange de créneaux validé en 2 clics
Compteur d'heures et de congés en temps réel   ·   Gardes et astreintes automatisées   ·   Export paie   ·   Hébergement HDS, conforme RGPD
→  Cliquez ici pour découvrir FlowPharm sur flowpharm.fr</t>
  </si>
  <si>
    <t xml:space="preserve">RÉCAPITULATIF MENSUEL   ·   Réalisé avec FlowPharm.fr</t>
  </si>
  <si>
    <t xml:space="preserve">Mois / période</t>
  </si>
  <si>
    <t xml:space="preserve">Cette feuille est la seule où l'on saisit les salariés : poste, nom et contrat se recopient sur les cinq semaines.</t>
  </si>
  <si>
    <t xml:space="preserve">Contrat
h/semaine</t>
  </si>
  <si>
    <t xml:space="preserve">Heures
travaillées</t>
  </si>
  <si>
    <t xml:space="preserve">Heures
garde</t>
  </si>
  <si>
    <t xml:space="preserve">Heures
astreinte</t>
  </si>
  <si>
    <t xml:space="preserve">TOTAL
MOIS</t>
  </si>
  <si>
    <t xml:space="preserve">Base mensuelle
contrat × 4,3334</t>
  </si>
  <si>
    <t xml:space="preserve">HEURES SUPP.
arrondi 0,25 sup.</t>
  </si>
  <si>
    <t xml:space="preserve">Réalisation
/ contrat</t>
  </si>
  <si>
    <t xml:space="preserve">Dates des CP posés</t>
  </si>
  <si>
    <t xml:space="preserve">TOTAL ÉQUIPE</t>
  </si>
  <si>
    <t xml:space="preserve">INDICATEURS DU MOIS</t>
  </si>
  <si>
    <t xml:space="preserve">Heures totales équipe</t>
  </si>
  <si>
    <t xml:space="preserve">Heures supp. cumulées</t>
  </si>
  <si>
    <t xml:space="preserve">Jours de CP pris</t>
  </si>
  <si>
    <t xml:space="preserve">Heures de garde</t>
  </si>
  <si>
    <t xml:space="preserve">Heures d'astreinte</t>
  </si>
  <si>
    <t xml:space="preserve">Salariés en dépassement</t>
  </si>
  <si>
    <t xml:space="preserve">Renseignez ici poste, nom et contrat : ces trois colonnes alimentent automatiquement les cinq feuilles hebdomadaires. Une ligne laissée vide reste simplement inutilisée.
Heures supplémentaires = (Total mois − contrat × 4,3334), borné à 0, arrondi au quart d'heure supérieur. Gardes et astreintes sont incluses dans le total.
Important : la base mensuelle représente 4,3334 semaines. Ne saisissez donc, sur la 5ᵉ feuille, que les jours qui appartiennent réellement au mois — sinon vous comparez 5 semaines saisies à 4,33 semaines de contrat et les heures supplémentaires sont surévaluées.
Vérifiez enfin les taux de majoration applicables (convention collective de la pharmacie d'officine : 25 % pour les 8 premières heures hebdomadaires, 50 % au-delà) avant transmission en paie.</t>
  </si>
  <si>
    <t xml:space="preserve">Horaires</t>
  </si>
  <si>
    <t xml:space="preserve">Codes absence</t>
  </si>
  <si>
    <t xml:space="preserve">Note</t>
  </si>
  <si>
    <t xml:space="preserve">CP</t>
  </si>
  <si>
    <t xml:space="preserve">Ces deux listes alimentent les menus déroulants des feuilles Semaine 1 à 5. Vous pouvez les modifier librement : ajoutez ou retirez des lignes, les menus suivront.
Les noms des salariés, eux, ne se saisissent qu'une seule fois, dans la feuille « Récap mensuel ». Ils se recopient automatiquement sur les cinq feuilles hebdomadaires.</t>
  </si>
  <si>
    <t xml:space="preserve">RTT</t>
  </si>
  <si>
    <t xml:space="preserve">Maladie</t>
  </si>
  <si>
    <t xml:space="preserve">Formation</t>
  </si>
  <si>
    <t xml:space="preserve">Récup</t>
  </si>
  <si>
    <t xml:space="preserve">Absence</t>
  </si>
</sst>
</file>

<file path=xl/styles.xml><?xml version="1.0" encoding="utf-8"?>
<styleSheet xmlns="http://schemas.openxmlformats.org/spreadsheetml/2006/main">
  <numFmts count="10">
    <numFmt numFmtId="164" formatCode="General"/>
    <numFmt numFmtId="165" formatCode="0"/>
    <numFmt numFmtId="166" formatCode="dd/mm/yyyy"/>
    <numFmt numFmtId="167" formatCode="0.00&quot; h&quot;;\-0.00&quot; h&quot;;\-"/>
    <numFmt numFmtId="168" formatCode="hh:mm"/>
    <numFmt numFmtId="169" formatCode="0.0&quot; h&quot;;\-0.0&quot; h&quot;;\-"/>
    <numFmt numFmtId="170" formatCode="0;\-0;\-"/>
    <numFmt numFmtId="171" formatCode="0.0\h;\-0.0\h;\-"/>
    <numFmt numFmtId="172" formatCode="0.0%"/>
    <numFmt numFmtId="173" formatCode="@"/>
  </numFmts>
  <fonts count="48">
    <font>
      <sz val="11"/>
      <color theme="1"/>
      <name val="Calibri"/>
      <family val="2"/>
      <charset val="1"/>
    </font>
    <font>
      <sz val="10"/>
      <name val="Arial"/>
      <family val="0"/>
    </font>
    <font>
      <sz val="10"/>
      <name val="Arial"/>
      <family val="0"/>
    </font>
    <font>
      <sz val="10"/>
      <name val="Arial"/>
      <family val="0"/>
    </font>
    <font>
      <b val="true"/>
      <sz val="17"/>
      <color rgb="FFFFFFFF"/>
      <name val="Calibri"/>
      <family val="0"/>
      <charset val="1"/>
    </font>
    <font>
      <b val="true"/>
      <sz val="11"/>
      <color rgb="FF263238"/>
      <name val="Calibri"/>
      <family val="0"/>
      <charset val="1"/>
    </font>
    <font>
      <b val="true"/>
      <sz val="12"/>
      <color rgb="FF1565C0"/>
      <name val="Calibri"/>
      <family val="0"/>
      <charset val="1"/>
    </font>
    <font>
      <b val="true"/>
      <sz val="11"/>
      <color rgb="FF1565C0"/>
      <name val="Calibri"/>
      <family val="0"/>
      <charset val="1"/>
    </font>
    <font>
      <b val="true"/>
      <sz val="11"/>
      <color rgb="FF2E7D32"/>
      <name val="Calibri"/>
      <family val="0"/>
      <charset val="1"/>
    </font>
    <font>
      <i val="true"/>
      <sz val="9"/>
      <color rgb="FF78909C"/>
      <name val="Calibri"/>
      <family val="0"/>
      <charset val="1"/>
    </font>
    <font>
      <b val="true"/>
      <sz val="10"/>
      <color rgb="FFFFFFFF"/>
      <name val="Calibri"/>
      <family val="0"/>
      <charset val="1"/>
    </font>
    <font>
      <b val="true"/>
      <sz val="13"/>
      <color rgb="FFFFFFFF"/>
      <name val="Calibri"/>
      <family val="0"/>
      <charset val="1"/>
    </font>
    <font>
      <b val="true"/>
      <sz val="9"/>
      <color rgb="FFFFFFFF"/>
      <name val="Calibri"/>
      <family val="0"/>
      <charset val="1"/>
    </font>
    <font>
      <b val="true"/>
      <sz val="10"/>
      <color rgb="FF2E7D32"/>
      <name val="Calibri"/>
      <family val="0"/>
      <charset val="1"/>
    </font>
    <font>
      <sz val="10"/>
      <color rgb="FF2E7D32"/>
      <name val="Calibri"/>
      <family val="0"/>
      <charset val="1"/>
    </font>
    <font>
      <sz val="9"/>
      <color rgb="FF263238"/>
      <name val="Calibri"/>
      <family val="0"/>
      <charset val="1"/>
    </font>
    <font>
      <sz val="10"/>
      <color rgb="FF1565C0"/>
      <name val="Calibri"/>
      <family val="0"/>
      <charset val="1"/>
    </font>
    <font>
      <b val="true"/>
      <sz val="10"/>
      <color rgb="FF263238"/>
      <name val="Calibri"/>
      <family val="0"/>
      <charset val="1"/>
    </font>
    <font>
      <b val="true"/>
      <sz val="13"/>
      <color rgb="FF00564D"/>
      <name val="Calibri"/>
      <family val="0"/>
      <charset val="1"/>
    </font>
    <font>
      <b val="true"/>
      <sz val="11"/>
      <color rgb="FFE65100"/>
      <name val="Calibri"/>
      <family val="0"/>
      <charset val="1"/>
    </font>
    <font>
      <b val="true"/>
      <sz val="11"/>
      <color rgb="FF78909C"/>
      <name val="Calibri"/>
      <family val="0"/>
      <charset val="1"/>
    </font>
    <font>
      <b val="true"/>
      <sz val="9"/>
      <color rgb="FFB71C1C"/>
      <name val="Calibri"/>
      <family val="0"/>
      <charset val="1"/>
    </font>
    <font>
      <b val="true"/>
      <sz val="10"/>
      <color rgb="FFB71C1C"/>
      <name val="Calibri"/>
      <family val="0"/>
      <charset val="1"/>
    </font>
    <font>
      <b val="true"/>
      <sz val="9"/>
      <color rgb="FF6A1B7A"/>
      <name val="Calibri"/>
      <family val="0"/>
      <charset val="1"/>
    </font>
    <font>
      <b val="true"/>
      <sz val="10"/>
      <color rgb="FF6A1B7A"/>
      <name val="Calibri"/>
      <family val="0"/>
      <charset val="1"/>
    </font>
    <font>
      <b val="true"/>
      <sz val="9"/>
      <color rgb="FFE65100"/>
      <name val="Calibri"/>
      <family val="0"/>
      <charset val="1"/>
    </font>
    <font>
      <b val="true"/>
      <sz val="12"/>
      <color rgb="FF00564D"/>
      <name val="Calibri"/>
      <family val="0"/>
      <charset val="1"/>
    </font>
    <font>
      <b val="true"/>
      <sz val="10"/>
      <color rgb="FF00564D"/>
      <name val="Calibri"/>
      <family val="0"/>
      <charset val="1"/>
    </font>
    <font>
      <b val="true"/>
      <sz val="12"/>
      <color rgb="FFFFFFFF"/>
      <name val="Calibri"/>
      <family val="0"/>
      <charset val="1"/>
    </font>
    <font>
      <b val="true"/>
      <sz val="11"/>
      <color rgb="FFFFFFFF"/>
      <name val="Calibri"/>
      <family val="0"/>
      <charset val="1"/>
    </font>
    <font>
      <b val="true"/>
      <sz val="9"/>
      <color rgb="FF2E7D32"/>
      <name val="Calibri"/>
      <family val="0"/>
      <charset val="1"/>
    </font>
    <font>
      <b val="true"/>
      <sz val="9"/>
      <color rgb="FF263238"/>
      <name val="Calibri"/>
      <family val="0"/>
      <charset val="1"/>
    </font>
    <font>
      <b val="true"/>
      <sz val="9"/>
      <color rgb="FFC62828"/>
      <name val="Calibri"/>
      <family val="0"/>
      <charset val="1"/>
    </font>
    <font>
      <b val="true"/>
      <sz val="10"/>
      <color rgb="FF1565C0"/>
      <name val="Calibri"/>
      <family val="0"/>
      <charset val="1"/>
    </font>
    <font>
      <sz val="10"/>
      <color rgb="FFB71C1C"/>
      <name val="Calibri"/>
      <family val="0"/>
      <charset val="1"/>
    </font>
    <font>
      <sz val="10"/>
      <color rgb="FF6A1B7A"/>
      <name val="Calibri"/>
      <family val="0"/>
      <charset val="1"/>
    </font>
    <font>
      <i val="true"/>
      <sz val="10"/>
      <color rgb="FF78909C"/>
      <name val="Calibri"/>
      <family val="0"/>
      <charset val="1"/>
    </font>
    <font>
      <b val="true"/>
      <sz val="13"/>
      <color rgb="FFC62828"/>
      <name val="Calibri"/>
      <family val="0"/>
      <charset val="1"/>
    </font>
    <font>
      <b val="true"/>
      <sz val="12"/>
      <color rgb="FFE65100"/>
      <name val="Calibri"/>
      <family val="0"/>
      <charset val="1"/>
    </font>
    <font>
      <sz val="9"/>
      <color rgb="FFE65100"/>
      <name val="Calibri"/>
      <family val="0"/>
      <charset val="1"/>
    </font>
    <font>
      <b val="true"/>
      <sz val="20"/>
      <color rgb="FF00564D"/>
      <name val="Calibri"/>
      <family val="0"/>
      <charset val="1"/>
    </font>
    <font>
      <b val="true"/>
      <sz val="20"/>
      <color rgb="FFC62828"/>
      <name val="Calibri"/>
      <family val="0"/>
      <charset val="1"/>
    </font>
    <font>
      <b val="true"/>
      <sz val="20"/>
      <color rgb="FFE65100"/>
      <name val="Calibri"/>
      <family val="0"/>
      <charset val="1"/>
    </font>
    <font>
      <b val="true"/>
      <sz val="20"/>
      <color rgb="FFB71C1C"/>
      <name val="Calibri"/>
      <family val="0"/>
      <charset val="1"/>
    </font>
    <font>
      <b val="true"/>
      <sz val="20"/>
      <color rgb="FF6A1B7A"/>
      <name val="Calibri"/>
      <family val="0"/>
      <charset val="1"/>
    </font>
    <font>
      <b val="true"/>
      <sz val="20"/>
      <color rgb="FF37474F"/>
      <name val="Calibri"/>
      <family val="0"/>
      <charset val="1"/>
    </font>
    <font>
      <sz val="10"/>
      <color rgb="FF263238"/>
      <name val="Calibri"/>
      <family val="0"/>
      <charset val="1"/>
    </font>
    <font>
      <b val="true"/>
      <sz val="10"/>
      <color rgb="FFE65100"/>
      <name val="Calibri"/>
      <family val="0"/>
      <charset val="1"/>
    </font>
  </fonts>
  <fills count="24">
    <fill>
      <patternFill patternType="none"/>
    </fill>
    <fill>
      <patternFill patternType="gray125"/>
    </fill>
    <fill>
      <patternFill patternType="solid">
        <fgColor rgb="FF00564D"/>
        <bgColor rgb="FF00443C"/>
      </patternFill>
    </fill>
    <fill>
      <patternFill patternType="solid">
        <fgColor rgb="FFFFFDE7"/>
        <bgColor rgb="FFFAFAFA"/>
      </patternFill>
    </fill>
    <fill>
      <patternFill patternType="solid">
        <fgColor rgb="FFE4F2F0"/>
        <bgColor rgb="FFEDEFF1"/>
      </patternFill>
    </fill>
    <fill>
      <patternFill patternType="solid">
        <fgColor rgb="FF00897B"/>
        <bgColor rgb="FF2E7D32"/>
      </patternFill>
    </fill>
    <fill>
      <patternFill patternType="solid">
        <fgColor rgb="FF37474F"/>
        <bgColor rgb="FF263238"/>
      </patternFill>
    </fill>
    <fill>
      <patternFill patternType="solid">
        <fgColor rgb="FFE65100"/>
        <bgColor rgb="FFC62828"/>
      </patternFill>
    </fill>
    <fill>
      <patternFill patternType="solid">
        <fgColor rgb="FF78909C"/>
        <bgColor rgb="FF90A4AE"/>
      </patternFill>
    </fill>
    <fill>
      <patternFill patternType="solid">
        <fgColor rgb="FFFFFFFF"/>
        <bgColor rgb="FFFAFAFA"/>
      </patternFill>
    </fill>
    <fill>
      <patternFill patternType="solid">
        <fgColor rgb="FFEDEFF1"/>
        <bgColor rgb="FFF6EEF6"/>
      </patternFill>
    </fill>
    <fill>
      <patternFill patternType="solid">
        <fgColor rgb="FFFFF3E0"/>
        <bgColor rgb="FFFDEBEC"/>
      </patternFill>
    </fill>
    <fill>
      <patternFill patternType="solid">
        <fgColor rgb="FFF5F5F5"/>
        <bgColor rgb="FFF7F9F9"/>
      </patternFill>
    </fill>
    <fill>
      <patternFill patternType="solid">
        <fgColor rgb="FFF7F9F9"/>
        <bgColor rgb="FFFAFAFA"/>
      </patternFill>
    </fill>
    <fill>
      <patternFill patternType="solid">
        <fgColor rgb="FFFDEBEC"/>
        <bgColor rgb="FFFFEBEE"/>
      </patternFill>
    </fill>
    <fill>
      <patternFill patternType="solid">
        <fgColor rgb="FFF6EEF6"/>
        <bgColor rgb="FFEDEFF1"/>
      </patternFill>
    </fill>
    <fill>
      <patternFill patternType="solid">
        <fgColor rgb="FFB2DFDB"/>
        <bgColor rgb="FFCFD8DC"/>
      </patternFill>
    </fill>
    <fill>
      <patternFill patternType="solid">
        <fgColor rgb="FFFAFAFA"/>
        <bgColor rgb="FFF7F9F9"/>
      </patternFill>
    </fill>
    <fill>
      <patternFill patternType="solid">
        <fgColor rgb="FFFFEBEE"/>
        <bgColor rgb="FFFDEBEC"/>
      </patternFill>
    </fill>
    <fill>
      <patternFill patternType="solid">
        <fgColor rgb="FF00443C"/>
        <bgColor rgb="FF00564D"/>
      </patternFill>
    </fill>
    <fill>
      <patternFill patternType="solid">
        <fgColor rgb="FF1565C0"/>
        <bgColor rgb="FF3366FF"/>
      </patternFill>
    </fill>
    <fill>
      <patternFill patternType="solid">
        <fgColor rgb="FFB71C1C"/>
        <bgColor rgb="FFC62828"/>
      </patternFill>
    </fill>
    <fill>
      <patternFill patternType="solid">
        <fgColor rgb="FF6A1B7A"/>
        <bgColor rgb="FF800080"/>
      </patternFill>
    </fill>
    <fill>
      <patternFill patternType="solid">
        <fgColor rgb="FFC62828"/>
        <bgColor rgb="FFB71C1C"/>
      </patternFill>
    </fill>
  </fills>
  <borders count="20">
    <border diagonalUp="false" diagonalDown="false">
      <left/>
      <right/>
      <top/>
      <bottom/>
      <diagonal/>
    </border>
    <border diagonalUp="false" diagonalDown="false">
      <left style="thin">
        <color rgb="FF90A4AE"/>
      </left>
      <right style="thin">
        <color rgb="FF90A4AE"/>
      </right>
      <top style="thin">
        <color rgb="FF90A4AE"/>
      </top>
      <bottom style="thin">
        <color rgb="FF90A4AE"/>
      </bottom>
      <diagonal/>
    </border>
    <border diagonalUp="false" diagonalDown="false">
      <left style="thin">
        <color rgb="FF90A4AE"/>
      </left>
      <right/>
      <top style="thin">
        <color rgb="FF90A4AE"/>
      </top>
      <bottom style="thin">
        <color rgb="FF90A4AE"/>
      </bottom>
      <diagonal/>
    </border>
    <border diagonalUp="false" diagonalDown="false">
      <left style="thin">
        <color rgb="FFCFD8DC"/>
      </left>
      <right/>
      <top style="thin">
        <color rgb="FFCFD8DC"/>
      </top>
      <bottom style="thin">
        <color rgb="FFCFD8DC"/>
      </bottom>
      <diagonal/>
    </border>
    <border diagonalUp="false" diagonalDown="false">
      <left style="medium">
        <color rgb="FF00564D"/>
      </left>
      <right/>
      <top style="medium">
        <color rgb="FF00564D"/>
      </top>
      <bottom style="medium">
        <color rgb="FF00564D"/>
      </bottom>
      <diagonal/>
    </border>
    <border diagonalUp="false" diagonalDown="false">
      <left style="medium">
        <color rgb="FF00564D"/>
      </left>
      <right style="medium">
        <color rgb="FF00564D"/>
      </right>
      <top style="medium">
        <color rgb="FF00564D"/>
      </top>
      <bottom/>
      <diagonal/>
    </border>
    <border diagonalUp="false" diagonalDown="false">
      <left style="thin">
        <color rgb="FFCFD8DC"/>
      </left>
      <right style="thin">
        <color rgb="FFCFD8DC"/>
      </right>
      <top style="thin">
        <color rgb="FFCFD8DC"/>
      </top>
      <bottom style="thin">
        <color rgb="FFCFD8DC"/>
      </bottom>
      <diagonal/>
    </border>
    <border diagonalUp="false" diagonalDown="false">
      <left style="medium">
        <color rgb="FF00564D"/>
      </left>
      <right style="thin">
        <color rgb="FFCFD8DC"/>
      </right>
      <top style="medium">
        <color rgb="FF00564D"/>
      </top>
      <bottom/>
      <diagonal/>
    </border>
    <border diagonalUp="false" diagonalDown="false">
      <left style="thin">
        <color rgb="FFCFD8DC"/>
      </left>
      <right style="thin">
        <color rgb="FFCFD8DC"/>
      </right>
      <top style="medium">
        <color rgb="FF00564D"/>
      </top>
      <bottom/>
      <diagonal/>
    </border>
    <border diagonalUp="false" diagonalDown="false">
      <left style="thin">
        <color rgb="FFCFD8DC"/>
      </left>
      <right style="thin">
        <color rgb="FFCFD8DC"/>
      </right>
      <top style="medium">
        <color rgb="FF00564D"/>
      </top>
      <bottom style="hair">
        <color rgb="FFE0E0E0"/>
      </bottom>
      <diagonal/>
    </border>
    <border diagonalUp="false" diagonalDown="false">
      <left style="thin">
        <color rgb="FFCFD8DC"/>
      </left>
      <right style="thin">
        <color rgb="FFCFD8DC"/>
      </right>
      <top style="hair">
        <color rgb="FFE0E0E0"/>
      </top>
      <bottom style="hair">
        <color rgb="FFE0E0E0"/>
      </bottom>
      <diagonal/>
    </border>
    <border diagonalUp="false" diagonalDown="false">
      <left style="thin">
        <color rgb="FFCFD8DC"/>
      </left>
      <right style="thin">
        <color rgb="FFCFD8DC"/>
      </right>
      <top style="hair">
        <color rgb="FFE0E0E0"/>
      </top>
      <bottom style="thin">
        <color rgb="FF90A4AE"/>
      </bottom>
      <diagonal/>
    </border>
    <border diagonalUp="false" diagonalDown="false">
      <left style="medium">
        <color rgb="FF00564D"/>
      </left>
      <right style="thin">
        <color rgb="FFCFD8DC"/>
      </right>
      <top style="thin">
        <color rgb="FF90A4AE"/>
      </top>
      <bottom/>
      <diagonal/>
    </border>
    <border diagonalUp="false" diagonalDown="false">
      <left style="thin">
        <color rgb="FFCFD8DC"/>
      </left>
      <right style="thin">
        <color rgb="FFCFD8DC"/>
      </right>
      <top style="thin">
        <color rgb="FF90A4AE"/>
      </top>
      <bottom/>
      <diagonal/>
    </border>
    <border diagonalUp="false" diagonalDown="false">
      <left style="thin">
        <color rgb="FFCFD8DC"/>
      </left>
      <right style="thin">
        <color rgb="FFCFD8DC"/>
      </right>
      <top style="thin">
        <color rgb="FF90A4AE"/>
      </top>
      <bottom style="hair">
        <color rgb="FFE0E0E0"/>
      </bottom>
      <diagonal/>
    </border>
    <border diagonalUp="false" diagonalDown="false">
      <left style="medium">
        <color rgb="FF00564D"/>
      </left>
      <right style="medium">
        <color rgb="FF00564D"/>
      </right>
      <top style="thin">
        <color rgb="FF90A4AE"/>
      </top>
      <bottom/>
      <diagonal/>
    </border>
    <border diagonalUp="false" diagonalDown="false">
      <left style="medium">
        <color rgb="FF00564D"/>
      </left>
      <right/>
      <top style="medium">
        <color rgb="FF00564D"/>
      </top>
      <bottom/>
      <diagonal/>
    </border>
    <border diagonalUp="false" diagonalDown="false">
      <left style="medium">
        <color rgb="FF00564D"/>
      </left>
      <right style="medium">
        <color rgb="FF00564D"/>
      </right>
      <top style="medium">
        <color rgb="FF00564D"/>
      </top>
      <bottom style="medium">
        <color rgb="FF00564D"/>
      </bottom>
      <diagonal/>
    </border>
    <border diagonalUp="false" diagonalDown="false">
      <left style="medium">
        <color rgb="FF00564D"/>
      </left>
      <right style="medium">
        <color rgb="FF00564D"/>
      </right>
      <top style="thin">
        <color rgb="FFCFD8DC"/>
      </top>
      <bottom style="thin">
        <color rgb="FFCFD8DC"/>
      </bottom>
      <diagonal/>
    </border>
    <border diagonalUp="false" diagonalDown="false">
      <left style="hair">
        <color rgb="FFE0E0E0"/>
      </left>
      <right style="hair">
        <color rgb="FFE0E0E0"/>
      </right>
      <top style="hair">
        <color rgb="FFE0E0E0"/>
      </top>
      <bottom style="hair">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6" fontId="7" fillId="3" borderId="2" xfId="0" applyFont="true" applyBorder="true" applyAlignment="true" applyProtection="false">
      <alignment horizontal="center" vertical="center" textRotation="0" wrapText="false" indent="0" shrinkToFit="false"/>
      <protection locked="true" hidden="false"/>
    </xf>
    <xf numFmtId="166" fontId="8" fillId="4" borderId="3"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false" indent="0" shrinkToFit="false"/>
      <protection locked="true" hidden="false"/>
    </xf>
    <xf numFmtId="167" fontId="11" fillId="2" borderId="4" xfId="0" applyFont="true" applyBorder="true" applyAlignment="true" applyProtection="false">
      <alignment horizontal="center" vertical="center" textRotation="0" wrapText="false" indent="0" shrinkToFit="false"/>
      <protection locked="true" hidden="false"/>
    </xf>
    <xf numFmtId="164" fontId="10" fillId="6" borderId="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true" indent="0" shrinkToFit="false"/>
      <protection locked="true" hidden="false"/>
    </xf>
    <xf numFmtId="164" fontId="10" fillId="2" borderId="4" xfId="0" applyFont="true" applyBorder="true" applyAlignment="true" applyProtection="false">
      <alignment horizontal="center" vertical="center" textRotation="0" wrapText="true" indent="0" shrinkToFit="false"/>
      <protection locked="true" hidden="false"/>
    </xf>
    <xf numFmtId="164" fontId="12" fillId="5"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true" indent="0" shrinkToFit="false"/>
      <protection locked="true" hidden="false"/>
    </xf>
    <xf numFmtId="164" fontId="12" fillId="8" borderId="5" xfId="0" applyFont="true" applyBorder="true" applyAlignment="true" applyProtection="false">
      <alignment horizontal="center" vertical="center" textRotation="0" wrapText="true" indent="0" shrinkToFit="false"/>
      <protection locked="true" hidden="false"/>
    </xf>
    <xf numFmtId="164" fontId="12" fillId="2" borderId="6" xfId="0" applyFont="true" applyBorder="true" applyAlignment="true" applyProtection="false">
      <alignment horizontal="center" vertical="center" textRotation="0" wrapText="false" indent="0" shrinkToFit="false"/>
      <protection locked="true" hidden="false"/>
    </xf>
    <xf numFmtId="164" fontId="12" fillId="6" borderId="6" xfId="0" applyFont="true" applyBorder="true" applyAlignment="true" applyProtection="false">
      <alignment horizontal="center" vertical="center" textRotation="0" wrapText="false" indent="0" shrinkToFit="false"/>
      <protection locked="true" hidden="false"/>
    </xf>
    <xf numFmtId="164" fontId="13" fillId="4" borderId="7" xfId="0" applyFont="true" applyBorder="true" applyAlignment="true" applyProtection="false">
      <alignment horizontal="left" vertical="center" textRotation="0" wrapText="true" indent="0" shrinkToFit="false"/>
      <protection locked="true" hidden="false"/>
    </xf>
    <xf numFmtId="164" fontId="14" fillId="4" borderId="8" xfId="0" applyFont="true" applyBorder="true" applyAlignment="true" applyProtection="false">
      <alignment horizontal="left" vertical="center" textRotation="0" wrapText="true" indent="0" shrinkToFit="false"/>
      <protection locked="true" hidden="false"/>
    </xf>
    <xf numFmtId="164" fontId="15" fillId="9" borderId="9" xfId="0" applyFont="true" applyBorder="true" applyAlignment="true" applyProtection="false">
      <alignment horizontal="left" vertical="center" textRotation="0" wrapText="false" indent="0" shrinkToFit="false"/>
      <protection locked="true" hidden="false"/>
    </xf>
    <xf numFmtId="168" fontId="16" fillId="9" borderId="9" xfId="0" applyFont="true" applyBorder="true" applyAlignment="true" applyProtection="false">
      <alignment horizontal="center" vertical="center" textRotation="0" wrapText="false" indent="0" shrinkToFit="false"/>
      <protection locked="true" hidden="false"/>
    </xf>
    <xf numFmtId="168" fontId="16" fillId="10" borderId="9" xfId="0" applyFont="true" applyBorder="true" applyAlignment="true" applyProtection="false">
      <alignment horizontal="center" vertical="center" textRotation="0" wrapText="false" indent="0" shrinkToFit="false"/>
      <protection locked="true" hidden="false"/>
    </xf>
    <xf numFmtId="167" fontId="17" fillId="4" borderId="9" xfId="0" applyFont="true" applyBorder="true" applyAlignment="true" applyProtection="false">
      <alignment horizontal="center" vertical="center" textRotation="0" wrapText="false" indent="0" shrinkToFit="false"/>
      <protection locked="true" hidden="false"/>
    </xf>
    <xf numFmtId="167" fontId="18" fillId="4" borderId="5" xfId="0" applyFont="true" applyBorder="true" applyAlignment="true" applyProtection="false">
      <alignment horizontal="center" vertical="center" textRotation="0" wrapText="false" indent="0" shrinkToFit="false"/>
      <protection locked="true" hidden="false"/>
    </xf>
    <xf numFmtId="169" fontId="14" fillId="9" borderId="8" xfId="0" applyFont="true" applyBorder="true" applyAlignment="true" applyProtection="false">
      <alignment horizontal="center" vertical="center" textRotation="0" wrapText="false" indent="0" shrinkToFit="false"/>
      <protection locked="true" hidden="false"/>
    </xf>
    <xf numFmtId="170" fontId="19" fillId="11" borderId="8" xfId="0" applyFont="true" applyBorder="true" applyAlignment="true" applyProtection="false">
      <alignment horizontal="center" vertical="center" textRotation="0" wrapText="false" indent="0" shrinkToFit="false"/>
      <protection locked="true" hidden="false"/>
    </xf>
    <xf numFmtId="170" fontId="20" fillId="12" borderId="5" xfId="0" applyFont="true" applyBorder="true" applyAlignment="true" applyProtection="false">
      <alignment horizontal="center" vertical="center" textRotation="0" wrapText="false" indent="0" shrinkToFit="false"/>
      <protection locked="true" hidden="false"/>
    </xf>
    <xf numFmtId="164" fontId="15" fillId="13" borderId="10" xfId="0" applyFont="true" applyBorder="true" applyAlignment="true" applyProtection="false">
      <alignment horizontal="left" vertical="center" textRotation="0" wrapText="false" indent="0" shrinkToFit="false"/>
      <protection locked="true" hidden="false"/>
    </xf>
    <xf numFmtId="168" fontId="16" fillId="13" borderId="10" xfId="0" applyFont="true" applyBorder="true" applyAlignment="true" applyProtection="false">
      <alignment horizontal="center" vertical="center" textRotation="0" wrapText="false" indent="0" shrinkToFit="false"/>
      <protection locked="true" hidden="false"/>
    </xf>
    <xf numFmtId="168" fontId="16" fillId="10" borderId="10" xfId="0" applyFont="true" applyBorder="true" applyAlignment="true" applyProtection="false">
      <alignment horizontal="center" vertical="center" textRotation="0" wrapText="false" indent="0" shrinkToFit="false"/>
      <protection locked="true" hidden="false"/>
    </xf>
    <xf numFmtId="167" fontId="17" fillId="4" borderId="10" xfId="0" applyFont="true" applyBorder="true" applyAlignment="true" applyProtection="false">
      <alignment horizontal="center" vertical="center" textRotation="0" wrapText="false" indent="0" shrinkToFit="false"/>
      <protection locked="true" hidden="false"/>
    </xf>
    <xf numFmtId="164" fontId="21" fillId="14" borderId="10" xfId="0" applyFont="true" applyBorder="true" applyAlignment="true" applyProtection="false">
      <alignment horizontal="left" vertical="center" textRotation="0" wrapText="false" indent="0" shrinkToFit="false"/>
      <protection locked="true" hidden="false"/>
    </xf>
    <xf numFmtId="168" fontId="16" fillId="14" borderId="10" xfId="0" applyFont="true" applyBorder="true" applyAlignment="true" applyProtection="false">
      <alignment horizontal="center" vertical="center" textRotation="0" wrapText="false" indent="0" shrinkToFit="false"/>
      <protection locked="true" hidden="false"/>
    </xf>
    <xf numFmtId="167" fontId="22" fillId="14" borderId="10" xfId="0" applyFont="true" applyBorder="true" applyAlignment="true" applyProtection="false">
      <alignment horizontal="center" vertical="center" textRotation="0" wrapText="false" indent="0" shrinkToFit="false"/>
      <protection locked="true" hidden="false"/>
    </xf>
    <xf numFmtId="164" fontId="23" fillId="15" borderId="10" xfId="0" applyFont="true" applyBorder="true" applyAlignment="true" applyProtection="false">
      <alignment horizontal="left" vertical="center" textRotation="0" wrapText="false" indent="0" shrinkToFit="false"/>
      <protection locked="true" hidden="false"/>
    </xf>
    <xf numFmtId="168" fontId="16" fillId="15" borderId="10" xfId="0" applyFont="true" applyBorder="true" applyAlignment="true" applyProtection="false">
      <alignment horizontal="center" vertical="center" textRotation="0" wrapText="false" indent="0" shrinkToFit="false"/>
      <protection locked="true" hidden="false"/>
    </xf>
    <xf numFmtId="167" fontId="24" fillId="15" borderId="10" xfId="0" applyFont="true" applyBorder="true" applyAlignment="true" applyProtection="false">
      <alignment horizontal="center" vertical="center" textRotation="0" wrapText="false" indent="0" shrinkToFit="false"/>
      <protection locked="true" hidden="false"/>
    </xf>
    <xf numFmtId="164" fontId="25" fillId="11" borderId="11" xfId="0" applyFont="true" applyBorder="true" applyAlignment="true" applyProtection="false">
      <alignment horizontal="left" vertical="center" textRotation="0" wrapText="false" indent="0" shrinkToFit="false"/>
      <protection locked="true" hidden="false"/>
    </xf>
    <xf numFmtId="164" fontId="25" fillId="11" borderId="11" xfId="0" applyFont="true" applyBorder="true" applyAlignment="true" applyProtection="false">
      <alignment horizontal="center" vertical="center" textRotation="0" wrapText="false" indent="0" shrinkToFit="false"/>
      <protection locked="true" hidden="false"/>
    </xf>
    <xf numFmtId="164" fontId="0" fillId="12" borderId="11" xfId="0" applyFont="false" applyBorder="true" applyAlignment="true" applyProtection="false">
      <alignment horizontal="center" vertical="center" textRotation="0" wrapText="false" indent="0" shrinkToFit="false"/>
      <protection locked="true" hidden="false"/>
    </xf>
    <xf numFmtId="164" fontId="13" fillId="4" borderId="12" xfId="0" applyFont="true" applyBorder="true" applyAlignment="true" applyProtection="false">
      <alignment horizontal="left" vertical="center" textRotation="0" wrapText="true" indent="0" shrinkToFit="false"/>
      <protection locked="true" hidden="false"/>
    </xf>
    <xf numFmtId="164" fontId="14" fillId="4" borderId="13" xfId="0" applyFont="true" applyBorder="true" applyAlignment="true" applyProtection="false">
      <alignment horizontal="left" vertical="center" textRotation="0" wrapText="true" indent="0" shrinkToFit="false"/>
      <protection locked="true" hidden="false"/>
    </xf>
    <xf numFmtId="164" fontId="15" fillId="9" borderId="14" xfId="0" applyFont="true" applyBorder="true" applyAlignment="true" applyProtection="false">
      <alignment horizontal="left" vertical="center" textRotation="0" wrapText="false" indent="0" shrinkToFit="false"/>
      <protection locked="true" hidden="false"/>
    </xf>
    <xf numFmtId="168" fontId="16" fillId="9" borderId="14" xfId="0" applyFont="true" applyBorder="true" applyAlignment="true" applyProtection="false">
      <alignment horizontal="center" vertical="center" textRotation="0" wrapText="false" indent="0" shrinkToFit="false"/>
      <protection locked="true" hidden="false"/>
    </xf>
    <xf numFmtId="168" fontId="16" fillId="10" borderId="14" xfId="0" applyFont="true" applyBorder="true" applyAlignment="true" applyProtection="false">
      <alignment horizontal="center" vertical="center" textRotation="0" wrapText="false" indent="0" shrinkToFit="false"/>
      <protection locked="true" hidden="false"/>
    </xf>
    <xf numFmtId="167" fontId="17" fillId="4" borderId="14" xfId="0" applyFont="true" applyBorder="true" applyAlignment="true" applyProtection="false">
      <alignment horizontal="center" vertical="center" textRotation="0" wrapText="false" indent="0" shrinkToFit="false"/>
      <protection locked="true" hidden="false"/>
    </xf>
    <xf numFmtId="167" fontId="18" fillId="4" borderId="15" xfId="0" applyFont="true" applyBorder="true" applyAlignment="true" applyProtection="false">
      <alignment horizontal="center" vertical="center" textRotation="0" wrapText="false" indent="0" shrinkToFit="false"/>
      <protection locked="true" hidden="false"/>
    </xf>
    <xf numFmtId="169" fontId="14" fillId="9" borderId="13" xfId="0" applyFont="true" applyBorder="true" applyAlignment="true" applyProtection="false">
      <alignment horizontal="center" vertical="center" textRotation="0" wrapText="false" indent="0" shrinkToFit="false"/>
      <protection locked="true" hidden="false"/>
    </xf>
    <xf numFmtId="170" fontId="19" fillId="11" borderId="13" xfId="0" applyFont="true" applyBorder="true" applyAlignment="true" applyProtection="false">
      <alignment horizontal="center" vertical="center" textRotation="0" wrapText="false" indent="0" shrinkToFit="false"/>
      <protection locked="true" hidden="false"/>
    </xf>
    <xf numFmtId="170" fontId="20" fillId="12" borderId="1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left" vertical="center" textRotation="0" wrapText="false" indent="0" shrinkToFit="false"/>
      <protection locked="true" hidden="false"/>
    </xf>
    <xf numFmtId="170" fontId="26" fillId="16" borderId="6"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left" vertical="center" textRotation="0" wrapText="false" indent="0" shrinkToFit="false"/>
      <protection locked="true" hidden="false"/>
    </xf>
    <xf numFmtId="171" fontId="27" fillId="4" borderId="6" xfId="0" applyFont="true" applyBorder="true" applyAlignment="true" applyProtection="false">
      <alignment horizontal="center" vertical="center" textRotation="0" wrapText="false" indent="0" shrinkToFit="false"/>
      <protection locked="true" hidden="false"/>
    </xf>
    <xf numFmtId="167" fontId="28" fillId="2" borderId="4" xfId="0" applyFont="true" applyBorder="true" applyAlignment="true" applyProtection="false">
      <alignment horizontal="center" vertical="center" textRotation="0" wrapText="false" indent="0" shrinkToFit="false"/>
      <protection locked="true" hidden="false"/>
    </xf>
    <xf numFmtId="164" fontId="29" fillId="6" borderId="0" xfId="0" applyFont="true" applyBorder="true" applyAlignment="true" applyProtection="false">
      <alignment horizontal="left" vertical="center" textRotation="0" wrapText="false" indent="0" shrinkToFit="false"/>
      <protection locked="true" hidden="false"/>
    </xf>
    <xf numFmtId="164" fontId="30" fillId="4" borderId="3" xfId="0" applyFont="true" applyBorder="true" applyAlignment="true" applyProtection="false">
      <alignment horizontal="center" vertical="center" textRotation="0" wrapText="false" indent="0" shrinkToFit="false"/>
      <protection locked="true" hidden="false"/>
    </xf>
    <xf numFmtId="164" fontId="15" fillId="17" borderId="3" xfId="0" applyFont="true" applyBorder="true" applyAlignment="true" applyProtection="false">
      <alignment horizontal="left" vertical="center" textRotation="0" wrapText="true" indent="0" shrinkToFit="false"/>
      <protection locked="true" hidden="false"/>
    </xf>
    <xf numFmtId="164" fontId="31" fillId="9" borderId="3" xfId="0" applyFont="true" applyBorder="true" applyAlignment="true" applyProtection="false">
      <alignment horizontal="center" vertical="center" textRotation="0" wrapText="false" indent="0" shrinkToFit="false"/>
      <protection locked="true" hidden="false"/>
    </xf>
    <xf numFmtId="164" fontId="31" fillId="13" borderId="3" xfId="0" applyFont="true" applyBorder="true" applyAlignment="true" applyProtection="false">
      <alignment horizontal="center" vertical="center" textRotation="0" wrapText="false" indent="0" shrinkToFit="false"/>
      <protection locked="true" hidden="false"/>
    </xf>
    <xf numFmtId="164" fontId="21" fillId="14" borderId="3" xfId="0" applyFont="true" applyBorder="true" applyAlignment="true" applyProtection="false">
      <alignment horizontal="center" vertical="center" textRotation="0" wrapText="false" indent="0" shrinkToFit="false"/>
      <protection locked="true" hidden="false"/>
    </xf>
    <xf numFmtId="164" fontId="23" fillId="15" borderId="3" xfId="0" applyFont="true" applyBorder="true" applyAlignment="true" applyProtection="false">
      <alignment horizontal="center" vertical="center" textRotation="0" wrapText="false" indent="0" shrinkToFit="false"/>
      <protection locked="true" hidden="false"/>
    </xf>
    <xf numFmtId="164" fontId="25" fillId="11" borderId="3" xfId="0" applyFont="true" applyBorder="true" applyAlignment="true" applyProtection="false">
      <alignment horizontal="center" vertical="center" textRotation="0" wrapText="false" indent="0" shrinkToFit="false"/>
      <protection locked="true" hidden="false"/>
    </xf>
    <xf numFmtId="164" fontId="32" fillId="18" borderId="3" xfId="0" applyFont="true" applyBorder="true" applyAlignment="true" applyProtection="false">
      <alignment horizontal="center" vertical="center" textRotation="0" wrapText="false" indent="0" shrinkToFit="false"/>
      <protection locked="true" hidden="false"/>
    </xf>
    <xf numFmtId="164" fontId="29" fillId="19" borderId="16" xfId="0" applyFont="true" applyBorder="true" applyAlignment="true" applyProtection="false">
      <alignment horizontal="center"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12" fillId="20" borderId="17" xfId="0" applyFont="true" applyBorder="true" applyAlignment="true" applyProtection="false">
      <alignment horizontal="center" vertical="center" textRotation="0" wrapText="true" indent="0" shrinkToFit="false"/>
      <protection locked="true" hidden="false"/>
    </xf>
    <xf numFmtId="164" fontId="12" fillId="5" borderId="17" xfId="0" applyFont="true" applyBorder="true" applyAlignment="true" applyProtection="false">
      <alignment horizontal="center" vertical="center" textRotation="0" wrapText="true" indent="0" shrinkToFit="false"/>
      <protection locked="true" hidden="false"/>
    </xf>
    <xf numFmtId="164" fontId="12" fillId="21" borderId="17" xfId="0" applyFont="true" applyBorder="true" applyAlignment="true" applyProtection="false">
      <alignment horizontal="center" vertical="center" textRotation="0" wrapText="true" indent="0" shrinkToFit="false"/>
      <protection locked="true" hidden="false"/>
    </xf>
    <xf numFmtId="164" fontId="12" fillId="22" borderId="17" xfId="0" applyFont="true" applyBorder="true" applyAlignment="true" applyProtection="false">
      <alignment horizontal="center" vertical="center" textRotation="0" wrapText="true" indent="0" shrinkToFit="false"/>
      <protection locked="true" hidden="false"/>
    </xf>
    <xf numFmtId="164" fontId="12" fillId="2" borderId="17" xfId="0" applyFont="true" applyBorder="true" applyAlignment="true" applyProtection="false">
      <alignment horizontal="center" vertical="center" textRotation="0" wrapText="true" indent="0" shrinkToFit="false"/>
      <protection locked="true" hidden="false"/>
    </xf>
    <xf numFmtId="164" fontId="12" fillId="6" borderId="17" xfId="0" applyFont="true" applyBorder="true" applyAlignment="true" applyProtection="false">
      <alignment horizontal="center" vertical="center" textRotation="0" wrapText="true" indent="0" shrinkToFit="false"/>
      <protection locked="true" hidden="false"/>
    </xf>
    <xf numFmtId="164" fontId="12" fillId="23" borderId="17" xfId="0" applyFont="true" applyBorder="true" applyAlignment="true" applyProtection="false">
      <alignment horizontal="center" vertical="center" textRotation="0" wrapText="true" indent="0" shrinkToFit="false"/>
      <protection locked="true" hidden="false"/>
    </xf>
    <xf numFmtId="164" fontId="12" fillId="7" borderId="17" xfId="0" applyFont="true" applyBorder="true" applyAlignment="true" applyProtection="false">
      <alignment horizontal="center" vertical="center" textRotation="0" wrapText="true" indent="0" shrinkToFit="false"/>
      <protection locked="true" hidden="false"/>
    </xf>
    <xf numFmtId="164" fontId="12" fillId="8" borderId="17" xfId="0" applyFont="true" applyBorder="true" applyAlignment="true" applyProtection="false">
      <alignment horizontal="center" vertical="center" textRotation="0" wrapText="true" indent="0" shrinkToFit="false"/>
      <protection locked="true" hidden="false"/>
    </xf>
    <xf numFmtId="164" fontId="3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9" fontId="6" fillId="3" borderId="1" xfId="0" applyFont="true" applyBorder="true" applyAlignment="true" applyProtection="false">
      <alignment horizontal="center" vertical="center" textRotation="0" wrapText="true" indent="0" shrinkToFit="false"/>
      <protection locked="true" hidden="false"/>
    </xf>
    <xf numFmtId="167" fontId="8" fillId="17" borderId="6" xfId="0" applyFont="true" applyBorder="true" applyAlignment="true" applyProtection="false">
      <alignment horizontal="center" vertical="center" textRotation="0" wrapText="false" indent="0" shrinkToFit="false"/>
      <protection locked="true" hidden="false"/>
    </xf>
    <xf numFmtId="167" fontId="34" fillId="14" borderId="6" xfId="0" applyFont="true" applyBorder="true" applyAlignment="true" applyProtection="false">
      <alignment horizontal="center" vertical="center" textRotation="0" wrapText="false" indent="0" shrinkToFit="false"/>
      <protection locked="true" hidden="false"/>
    </xf>
    <xf numFmtId="167" fontId="35" fillId="15" borderId="6" xfId="0" applyFont="true" applyBorder="true" applyAlignment="true" applyProtection="false">
      <alignment horizontal="center" vertical="center" textRotation="0" wrapText="false" indent="0" shrinkToFit="false"/>
      <protection locked="true" hidden="false"/>
    </xf>
    <xf numFmtId="167" fontId="18" fillId="4" borderId="18" xfId="0" applyFont="true" applyBorder="true" applyAlignment="true" applyProtection="false">
      <alignment horizontal="center" vertical="center" textRotation="0" wrapText="false" indent="0" shrinkToFit="false"/>
      <protection locked="true" hidden="false"/>
    </xf>
    <xf numFmtId="167" fontId="36" fillId="17" borderId="6" xfId="0" applyFont="true" applyBorder="true" applyAlignment="true" applyProtection="false">
      <alignment horizontal="center" vertical="center" textRotation="0" wrapText="false" indent="0" shrinkToFit="false"/>
      <protection locked="true" hidden="false"/>
    </xf>
    <xf numFmtId="167" fontId="37" fillId="18" borderId="18" xfId="0" applyFont="true" applyBorder="true" applyAlignment="true" applyProtection="false">
      <alignment horizontal="center" vertical="center" textRotation="0" wrapText="false" indent="0" shrinkToFit="false"/>
      <protection locked="true" hidden="false"/>
    </xf>
    <xf numFmtId="170" fontId="38" fillId="11" borderId="6" xfId="0" applyFont="true" applyBorder="true" applyAlignment="true" applyProtection="false">
      <alignment horizontal="center" vertical="center" textRotation="0" wrapText="false" indent="0" shrinkToFit="false"/>
      <protection locked="true" hidden="false"/>
    </xf>
    <xf numFmtId="170" fontId="20" fillId="12" borderId="6" xfId="0" applyFont="true" applyBorder="true" applyAlignment="true" applyProtection="false">
      <alignment horizontal="center" vertical="center" textRotation="0" wrapText="false" indent="0" shrinkToFit="false"/>
      <protection locked="true" hidden="false"/>
    </xf>
    <xf numFmtId="172" fontId="5" fillId="17" borderId="6" xfId="0" applyFont="true" applyBorder="true" applyAlignment="true" applyProtection="false">
      <alignment horizontal="center" vertical="center" textRotation="0" wrapText="false" indent="0" shrinkToFit="false"/>
      <protection locked="true" hidden="false"/>
    </xf>
    <xf numFmtId="164" fontId="39" fillId="17" borderId="6" xfId="0" applyFont="true" applyBorder="true" applyAlignment="true" applyProtection="false">
      <alignment horizontal="left" vertical="center" textRotation="0" wrapText="true" indent="0" shrinkToFit="false"/>
      <protection locked="true" hidden="false"/>
    </xf>
    <xf numFmtId="167" fontId="8" fillId="9" borderId="6" xfId="0" applyFont="true" applyBorder="true" applyAlignment="true" applyProtection="false">
      <alignment horizontal="center" vertical="center" textRotation="0" wrapText="false" indent="0" shrinkToFit="false"/>
      <protection locked="true" hidden="false"/>
    </xf>
    <xf numFmtId="167" fontId="36" fillId="9" borderId="6" xfId="0" applyFont="true" applyBorder="true" applyAlignment="true" applyProtection="false">
      <alignment horizontal="center" vertical="center" textRotation="0" wrapText="false" indent="0" shrinkToFit="false"/>
      <protection locked="true" hidden="false"/>
    </xf>
    <xf numFmtId="172" fontId="5" fillId="9" borderId="6" xfId="0" applyFont="true" applyBorder="true" applyAlignment="true" applyProtection="false">
      <alignment horizontal="center" vertical="center" textRotation="0" wrapText="false" indent="0" shrinkToFit="false"/>
      <protection locked="true" hidden="false"/>
    </xf>
    <xf numFmtId="164" fontId="39" fillId="9" borderId="6" xfId="0" applyFont="true" applyBorder="true" applyAlignment="true" applyProtection="false">
      <alignment horizontal="left" vertical="center" textRotation="0" wrapText="true" indent="0" shrinkToFit="false"/>
      <protection locked="true" hidden="false"/>
    </xf>
    <xf numFmtId="164" fontId="28" fillId="2" borderId="4" xfId="0" applyFont="true" applyBorder="true" applyAlignment="true" applyProtection="false">
      <alignment horizontal="center" vertical="center" textRotation="0" wrapText="false" indent="0" shrinkToFit="false"/>
      <protection locked="true" hidden="false"/>
    </xf>
    <xf numFmtId="167" fontId="29" fillId="2" borderId="17" xfId="0" applyFont="true" applyBorder="true" applyAlignment="true" applyProtection="false">
      <alignment horizontal="center" vertical="center" textRotation="0" wrapText="false" indent="0" shrinkToFit="false"/>
      <protection locked="true" hidden="false"/>
    </xf>
    <xf numFmtId="170" fontId="29" fillId="2" borderId="17" xfId="0" applyFont="true" applyBorder="true" applyAlignment="true" applyProtection="false">
      <alignment horizontal="center" vertical="center" textRotation="0" wrapText="false" indent="0" shrinkToFit="false"/>
      <protection locked="true" hidden="false"/>
    </xf>
    <xf numFmtId="172" fontId="29" fillId="2" borderId="17" xfId="0" applyFont="true" applyBorder="true" applyAlignment="true" applyProtection="false">
      <alignment horizontal="center" vertical="center" textRotation="0" wrapText="false" indent="0" shrinkToFit="false"/>
      <protection locked="true" hidden="false"/>
    </xf>
    <xf numFmtId="164" fontId="0" fillId="2" borderId="17" xfId="0" applyFont="false" applyBorder="true" applyAlignment="false" applyProtection="false">
      <alignment horizontal="general"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4" fontId="12" fillId="23" borderId="4" xfId="0" applyFont="true" applyBorder="true" applyAlignment="true" applyProtection="false">
      <alignment horizontal="center" vertical="center" textRotation="0" wrapText="false" indent="0" shrinkToFit="false"/>
      <protection locked="true" hidden="false"/>
    </xf>
    <xf numFmtId="164" fontId="12" fillId="7" borderId="4" xfId="0" applyFont="true" applyBorder="true" applyAlignment="true" applyProtection="false">
      <alignment horizontal="center" vertical="center" textRotation="0" wrapText="false" indent="0" shrinkToFit="false"/>
      <protection locked="true" hidden="false"/>
    </xf>
    <xf numFmtId="167" fontId="40" fillId="9" borderId="4" xfId="0" applyFont="true" applyBorder="true" applyAlignment="true" applyProtection="false">
      <alignment horizontal="center" vertical="center" textRotation="0" wrapText="false" indent="0" shrinkToFit="false"/>
      <protection locked="true" hidden="false"/>
    </xf>
    <xf numFmtId="167" fontId="41" fillId="9" borderId="4" xfId="0" applyFont="true" applyBorder="true" applyAlignment="true" applyProtection="false">
      <alignment horizontal="center" vertical="center" textRotation="0" wrapText="false" indent="0" shrinkToFit="false"/>
      <protection locked="true" hidden="false"/>
    </xf>
    <xf numFmtId="170" fontId="42" fillId="9" borderId="4" xfId="0" applyFont="true" applyBorder="true" applyAlignment="true" applyProtection="false">
      <alignment horizontal="center" vertical="center" textRotation="0" wrapText="false" indent="0" shrinkToFit="false"/>
      <protection locked="true" hidden="false"/>
    </xf>
    <xf numFmtId="164" fontId="12" fillId="21" borderId="4" xfId="0" applyFont="true" applyBorder="true" applyAlignment="true" applyProtection="false">
      <alignment horizontal="center" vertical="center" textRotation="0" wrapText="false" indent="0" shrinkToFit="false"/>
      <protection locked="true" hidden="false"/>
    </xf>
    <xf numFmtId="164" fontId="12" fillId="22" borderId="4" xfId="0" applyFont="true" applyBorder="true" applyAlignment="true" applyProtection="false">
      <alignment horizontal="center" vertical="center" textRotation="0" wrapText="false" indent="0" shrinkToFit="false"/>
      <protection locked="true" hidden="false"/>
    </xf>
    <xf numFmtId="164" fontId="12" fillId="6" borderId="4" xfId="0" applyFont="true" applyBorder="true" applyAlignment="true" applyProtection="false">
      <alignment horizontal="center" vertical="center" textRotation="0" wrapText="false" indent="0" shrinkToFit="false"/>
      <protection locked="true" hidden="false"/>
    </xf>
    <xf numFmtId="167" fontId="43" fillId="9" borderId="4" xfId="0" applyFont="true" applyBorder="true" applyAlignment="true" applyProtection="false">
      <alignment horizontal="center" vertical="center" textRotation="0" wrapText="false" indent="0" shrinkToFit="false"/>
      <protection locked="true" hidden="false"/>
    </xf>
    <xf numFmtId="167" fontId="44" fillId="9" borderId="4" xfId="0" applyFont="true" applyBorder="true" applyAlignment="true" applyProtection="false">
      <alignment horizontal="center" vertical="center" textRotation="0" wrapText="false" indent="0" shrinkToFit="false"/>
      <protection locked="true" hidden="false"/>
    </xf>
    <xf numFmtId="173" fontId="45" fillId="9" borderId="4"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29" fillId="6" borderId="6" xfId="0" applyFont="true" applyBorder="true" applyAlignment="true" applyProtection="false">
      <alignment horizontal="center" vertical="center" textRotation="0" wrapText="false" indent="0" shrinkToFit="false"/>
      <protection locked="true" hidden="false"/>
    </xf>
    <xf numFmtId="168" fontId="46" fillId="0" borderId="19" xfId="0" applyFont="true" applyBorder="true" applyAlignment="true" applyProtection="false">
      <alignment horizontal="center" vertical="center" textRotation="0" wrapText="false" indent="0" shrinkToFit="false"/>
      <protection locked="true" hidden="false"/>
    </xf>
    <xf numFmtId="164" fontId="47" fillId="11" borderId="19" xfId="0" applyFont="true" applyBorder="true" applyAlignment="true" applyProtection="false">
      <alignment horizontal="center" vertical="center" textRotation="0" wrapText="false" indent="0" shrinkToFit="false"/>
      <protection locked="true" hidden="false"/>
    </xf>
    <xf numFmtId="164" fontId="3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Calibri"/>
        <charset val="1"/>
        <family val="0"/>
        <b val="1"/>
        <color rgb="FFC62828"/>
        <sz val="10"/>
      </font>
      <fill>
        <patternFill>
          <bgColor rgb="FFFFEBEE"/>
        </patternFill>
      </fill>
    </dxf>
    <dxf>
      <font>
        <name val="Calibri"/>
        <charset val="1"/>
        <family val="0"/>
        <b val="1"/>
        <color rgb="FFC62828"/>
        <sz val="13"/>
      </font>
      <fill>
        <patternFill>
          <bgColor rgb="FFFFEBEE"/>
        </patternFill>
      </fill>
    </dxf>
    <dxf>
      <font>
        <name val="Calibri"/>
        <charset val="1"/>
        <family val="0"/>
        <b val="1"/>
        <color rgb="FFB71C1C"/>
        <sz val="13"/>
      </font>
      <fill>
        <patternFill>
          <bgColor rgb="FFFFCDD2"/>
        </patternFill>
      </fill>
    </dxf>
    <dxf>
      <font>
        <name val="Calibri"/>
        <charset val="1"/>
        <family val="0"/>
        <b val="1"/>
        <color rgb="FFC62828"/>
        <sz val="11"/>
      </font>
    </dxf>
  </dxfs>
  <colors>
    <indexedColors>
      <rgbColor rgb="FF000000"/>
      <rgbColor rgb="FFFFFFFF"/>
      <rgbColor rgb="FFFF0000"/>
      <rgbColor rgb="FF00FF00"/>
      <rgbColor rgb="FF0000FF"/>
      <rgbColor rgb="FFF5F5F5"/>
      <rgbColor rgb="FFFF00FF"/>
      <rgbColor rgb="FF00FFFF"/>
      <rgbColor rgb="FF800000"/>
      <rgbColor rgb="FF008000"/>
      <rgbColor rgb="FF000080"/>
      <rgbColor rgb="FF808000"/>
      <rgbColor rgb="FF800080"/>
      <rgbColor rgb="FF00897B"/>
      <rgbColor rgb="FFFDEBEC"/>
      <rgbColor rgb="FF78909C"/>
      <rgbColor rgb="FF9999FF"/>
      <rgbColor rgb="FFC62828"/>
      <rgbColor rgb="FFFFFDE7"/>
      <rgbColor rgb="FFE4F2F0"/>
      <rgbColor rgb="FF6A1B7A"/>
      <rgbColor rgb="FFFF8080"/>
      <rgbColor rgb="FF1565C0"/>
      <rgbColor rgb="FFCFD8DC"/>
      <rgbColor rgb="FF000080"/>
      <rgbColor rgb="FFFF00FF"/>
      <rgbColor rgb="FFF7F9F9"/>
      <rgbColor rgb="FF00FFFF"/>
      <rgbColor rgb="FF800080"/>
      <rgbColor rgb="FF800000"/>
      <rgbColor rgb="FF00564D"/>
      <rgbColor rgb="FF0000FF"/>
      <rgbColor rgb="FF00CCFF"/>
      <rgbColor rgb="FFEDEFF1"/>
      <rgbColor rgb="FFE0E0E0"/>
      <rgbColor rgb="FFFFF3E0"/>
      <rgbColor rgb="FFB2DFDB"/>
      <rgbColor rgb="FFFFEBEE"/>
      <rgbColor rgb="FFF6EEF6"/>
      <rgbColor rgb="FFFFCDD2"/>
      <rgbColor rgb="FF3366FF"/>
      <rgbColor rgb="FF33CCCC"/>
      <rgbColor rgb="FF99CC00"/>
      <rgbColor rgb="FFFAFAFA"/>
      <rgbColor rgb="FFFF9900"/>
      <rgbColor rgb="FFE65100"/>
      <rgbColor rgb="FF666699"/>
      <rgbColor rgb="FF90A4AE"/>
      <rgbColor rgb="FF00443C"/>
      <rgbColor rgb="FF2E7D32"/>
      <rgbColor rgb="FF003300"/>
      <rgbColor rgb="FF333300"/>
      <rgbColor rgb="FFB71C1C"/>
      <rgbColor rgb="FF993366"/>
      <rgbColor rgb="FF37474F"/>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21</v>
      </c>
      <c r="B34" s="52"/>
      <c r="C34" s="52"/>
      <c r="D34" s="53" t="n">
        <f aca="false">IF(COUNT(D8,D10,D11)&gt;0,1,0)+IF(COUNT(D13,D15,D16)&gt;0,1,0)+IF(COUNT(D18,D20,D21)&gt;0,1,0)+IF(COUNT(D23,D25,D26)&gt;0,1,0)+IF(COUNT(D28,D30,D31)&gt;0,1,0)</f>
        <v>0</v>
      </c>
      <c r="E34" s="53"/>
      <c r="F34" s="53" t="n">
        <f aca="false">IF(COUNT(F8,F10,F11)&gt;0,1,0)+IF(COUNT(F13,F15,F16)&gt;0,1,0)+IF(COUNT(F18,F20,F21)&gt;0,1,0)+IF(COUNT(F23,F25,F26)&gt;0,1,0)+IF(COUNT(F28,F30,F31)&gt;0,1,0)</f>
        <v>0</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22</v>
      </c>
      <c r="S34" s="54"/>
      <c r="T34" s="54"/>
      <c r="U34" s="54"/>
      <c r="V34" s="54"/>
    </row>
    <row r="35" customFormat="false" ht="21" hidden="false" customHeight="true" outlineLevel="0" collapsed="false">
      <c r="A35" s="52" t="s">
        <v>23</v>
      </c>
      <c r="B35" s="52"/>
      <c r="C35" s="52"/>
      <c r="D35" s="53" t="n">
        <f aca="false">IF(COUNT(D9,D10,D11)&gt;0,1,0)+IF(COUNT(D14,D15,D16)&gt;0,1,0)+IF(COUNT(D19,D20,D21)&gt;0,1,0)+IF(COUNT(D24,D25,D26)&gt;0,1,0)+IF(COUNT(D29,D30,D31)&gt;0,1,0)</f>
        <v>0</v>
      </c>
      <c r="E35" s="53"/>
      <c r="F35" s="53" t="n">
        <f aca="false">IF(COUNT(F9,F10,F11)&gt;0,1,0)+IF(COUNT(F14,F15,F16)&gt;0,1,0)+IF(COUNT(F19,F20,F21)&gt;0,1,0)+IF(COUNT(F24,F25,F26)&gt;0,1,0)+IF(COUNT(F29,F30,F31)&gt;0,1,0)</f>
        <v>0</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22</v>
      </c>
      <c r="S35" s="54"/>
      <c r="T35" s="54"/>
      <c r="U35" s="54"/>
      <c r="V35" s="54"/>
    </row>
    <row r="36" customFormat="false" ht="21" hidden="false" customHeight="true" outlineLevel="0" collapsed="false">
      <c r="A36" s="55" t="s">
        <v>24</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0</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0</v>
      </c>
      <c r="S36" s="57"/>
      <c r="T36" s="57"/>
      <c r="U36" s="57"/>
      <c r="V36" s="57"/>
    </row>
    <row r="38" customFormat="false" ht="19.5" hidden="false" customHeight="true" outlineLevel="0" collapsed="false">
      <c r="A38" s="58" t="s">
        <v>25</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26</v>
      </c>
      <c r="B39" s="59"/>
      <c r="C39" s="59"/>
      <c r="D39" s="60" t="s">
        <v>27</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28</v>
      </c>
      <c r="B40" s="61"/>
      <c r="C40" s="61"/>
      <c r="D40" s="60" t="s">
        <v>29</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30</v>
      </c>
      <c r="B41" s="62"/>
      <c r="C41" s="62"/>
      <c r="D41" s="60" t="s">
        <v>31</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32</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33</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34</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35</v>
      </c>
      <c r="B45" s="66"/>
      <c r="C45" s="66"/>
      <c r="D45" s="60" t="s">
        <v>36</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37</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21</v>
      </c>
      <c r="B34" s="52"/>
      <c r="C34" s="52"/>
      <c r="D34" s="53" t="n">
        <f aca="false">IF(COUNT(D8,D10,D11)&gt;0,1,0)+IF(COUNT(D13,D15,D16)&gt;0,1,0)+IF(COUNT(D18,D20,D21)&gt;0,1,0)+IF(COUNT(D23,D25,D26)&gt;0,1,0)+IF(COUNT(D28,D30,D31)&gt;0,1,0)</f>
        <v>0</v>
      </c>
      <c r="E34" s="53"/>
      <c r="F34" s="53" t="n">
        <f aca="false">IF(COUNT(F8,F10,F11)&gt;0,1,0)+IF(COUNT(F13,F15,F16)&gt;0,1,0)+IF(COUNT(F18,F20,F21)&gt;0,1,0)+IF(COUNT(F23,F25,F26)&gt;0,1,0)+IF(COUNT(F28,F30,F31)&gt;0,1,0)</f>
        <v>0</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22</v>
      </c>
      <c r="S34" s="54"/>
      <c r="T34" s="54"/>
      <c r="U34" s="54"/>
      <c r="V34" s="54"/>
    </row>
    <row r="35" customFormat="false" ht="21" hidden="false" customHeight="true" outlineLevel="0" collapsed="false">
      <c r="A35" s="52" t="s">
        <v>23</v>
      </c>
      <c r="B35" s="52"/>
      <c r="C35" s="52"/>
      <c r="D35" s="53" t="n">
        <f aca="false">IF(COUNT(D9,D10,D11)&gt;0,1,0)+IF(COUNT(D14,D15,D16)&gt;0,1,0)+IF(COUNT(D19,D20,D21)&gt;0,1,0)+IF(COUNT(D24,D25,D26)&gt;0,1,0)+IF(COUNT(D29,D30,D31)&gt;0,1,0)</f>
        <v>0</v>
      </c>
      <c r="E35" s="53"/>
      <c r="F35" s="53" t="n">
        <f aca="false">IF(COUNT(F9,F10,F11)&gt;0,1,0)+IF(COUNT(F14,F15,F16)&gt;0,1,0)+IF(COUNT(F19,F20,F21)&gt;0,1,0)+IF(COUNT(F24,F25,F26)&gt;0,1,0)+IF(COUNT(F29,F30,F31)&gt;0,1,0)</f>
        <v>0</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22</v>
      </c>
      <c r="S35" s="54"/>
      <c r="T35" s="54"/>
      <c r="U35" s="54"/>
      <c r="V35" s="54"/>
    </row>
    <row r="36" customFormat="false" ht="21" hidden="false" customHeight="true" outlineLevel="0" collapsed="false">
      <c r="A36" s="55" t="s">
        <v>24</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0</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0</v>
      </c>
      <c r="S36" s="57"/>
      <c r="T36" s="57"/>
      <c r="U36" s="57"/>
      <c r="V36" s="57"/>
    </row>
    <row r="38" customFormat="false" ht="19.5" hidden="false" customHeight="true" outlineLevel="0" collapsed="false">
      <c r="A38" s="58" t="s">
        <v>25</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26</v>
      </c>
      <c r="B39" s="59"/>
      <c r="C39" s="59"/>
      <c r="D39" s="60" t="s">
        <v>27</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28</v>
      </c>
      <c r="B40" s="61"/>
      <c r="C40" s="61"/>
      <c r="D40" s="60" t="s">
        <v>29</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30</v>
      </c>
      <c r="B41" s="62"/>
      <c r="C41" s="62"/>
      <c r="D41" s="60" t="s">
        <v>31</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32</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33</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34</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35</v>
      </c>
      <c r="B45" s="66"/>
      <c r="C45" s="66"/>
      <c r="D45" s="60" t="s">
        <v>36</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37</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21</v>
      </c>
      <c r="B34" s="52"/>
      <c r="C34" s="52"/>
      <c r="D34" s="53" t="n">
        <f aca="false">IF(COUNT(D8,D10,D11)&gt;0,1,0)+IF(COUNT(D13,D15,D16)&gt;0,1,0)+IF(COUNT(D18,D20,D21)&gt;0,1,0)+IF(COUNT(D23,D25,D26)&gt;0,1,0)+IF(COUNT(D28,D30,D31)&gt;0,1,0)</f>
        <v>0</v>
      </c>
      <c r="E34" s="53"/>
      <c r="F34" s="53" t="n">
        <f aca="false">IF(COUNT(F8,F10,F11)&gt;0,1,0)+IF(COUNT(F13,F15,F16)&gt;0,1,0)+IF(COUNT(F18,F20,F21)&gt;0,1,0)+IF(COUNT(F23,F25,F26)&gt;0,1,0)+IF(COUNT(F28,F30,F31)&gt;0,1,0)</f>
        <v>0</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22</v>
      </c>
      <c r="S34" s="54"/>
      <c r="T34" s="54"/>
      <c r="U34" s="54"/>
      <c r="V34" s="54"/>
    </row>
    <row r="35" customFormat="false" ht="21" hidden="false" customHeight="true" outlineLevel="0" collapsed="false">
      <c r="A35" s="52" t="s">
        <v>23</v>
      </c>
      <c r="B35" s="52"/>
      <c r="C35" s="52"/>
      <c r="D35" s="53" t="n">
        <f aca="false">IF(COUNT(D9,D10,D11)&gt;0,1,0)+IF(COUNT(D14,D15,D16)&gt;0,1,0)+IF(COUNT(D19,D20,D21)&gt;0,1,0)+IF(COUNT(D24,D25,D26)&gt;0,1,0)+IF(COUNT(D29,D30,D31)&gt;0,1,0)</f>
        <v>0</v>
      </c>
      <c r="E35" s="53"/>
      <c r="F35" s="53" t="n">
        <f aca="false">IF(COUNT(F9,F10,F11)&gt;0,1,0)+IF(COUNT(F14,F15,F16)&gt;0,1,0)+IF(COUNT(F19,F20,F21)&gt;0,1,0)+IF(COUNT(F24,F25,F26)&gt;0,1,0)+IF(COUNT(F29,F30,F31)&gt;0,1,0)</f>
        <v>0</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22</v>
      </c>
      <c r="S35" s="54"/>
      <c r="T35" s="54"/>
      <c r="U35" s="54"/>
      <c r="V35" s="54"/>
    </row>
    <row r="36" customFormat="false" ht="21" hidden="false" customHeight="true" outlineLevel="0" collapsed="false">
      <c r="A36" s="55" t="s">
        <v>24</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0</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0</v>
      </c>
      <c r="S36" s="57"/>
      <c r="T36" s="57"/>
      <c r="U36" s="57"/>
      <c r="V36" s="57"/>
    </row>
    <row r="38" customFormat="false" ht="19.5" hidden="false" customHeight="true" outlineLevel="0" collapsed="false">
      <c r="A38" s="58" t="s">
        <v>25</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26</v>
      </c>
      <c r="B39" s="59"/>
      <c r="C39" s="59"/>
      <c r="D39" s="60" t="s">
        <v>27</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28</v>
      </c>
      <c r="B40" s="61"/>
      <c r="C40" s="61"/>
      <c r="D40" s="60" t="s">
        <v>29</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30</v>
      </c>
      <c r="B41" s="62"/>
      <c r="C41" s="62"/>
      <c r="D41" s="60" t="s">
        <v>31</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32</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33</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34</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35</v>
      </c>
      <c r="B45" s="66"/>
      <c r="C45" s="66"/>
      <c r="D45" s="60" t="s">
        <v>36</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37</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21</v>
      </c>
      <c r="B34" s="52"/>
      <c r="C34" s="52"/>
      <c r="D34" s="53" t="n">
        <f aca="false">IF(COUNT(D8,D10,D11)&gt;0,1,0)+IF(COUNT(D13,D15,D16)&gt;0,1,0)+IF(COUNT(D18,D20,D21)&gt;0,1,0)+IF(COUNT(D23,D25,D26)&gt;0,1,0)+IF(COUNT(D28,D30,D31)&gt;0,1,0)</f>
        <v>0</v>
      </c>
      <c r="E34" s="53"/>
      <c r="F34" s="53" t="n">
        <f aca="false">IF(COUNT(F8,F10,F11)&gt;0,1,0)+IF(COUNT(F13,F15,F16)&gt;0,1,0)+IF(COUNT(F18,F20,F21)&gt;0,1,0)+IF(COUNT(F23,F25,F26)&gt;0,1,0)+IF(COUNT(F28,F30,F31)&gt;0,1,0)</f>
        <v>0</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22</v>
      </c>
      <c r="S34" s="54"/>
      <c r="T34" s="54"/>
      <c r="U34" s="54"/>
      <c r="V34" s="54"/>
    </row>
    <row r="35" customFormat="false" ht="21" hidden="false" customHeight="true" outlineLevel="0" collapsed="false">
      <c r="A35" s="52" t="s">
        <v>23</v>
      </c>
      <c r="B35" s="52"/>
      <c r="C35" s="52"/>
      <c r="D35" s="53" t="n">
        <f aca="false">IF(COUNT(D9,D10,D11)&gt;0,1,0)+IF(COUNT(D14,D15,D16)&gt;0,1,0)+IF(COUNT(D19,D20,D21)&gt;0,1,0)+IF(COUNT(D24,D25,D26)&gt;0,1,0)+IF(COUNT(D29,D30,D31)&gt;0,1,0)</f>
        <v>0</v>
      </c>
      <c r="E35" s="53"/>
      <c r="F35" s="53" t="n">
        <f aca="false">IF(COUNT(F9,F10,F11)&gt;0,1,0)+IF(COUNT(F14,F15,F16)&gt;0,1,0)+IF(COUNT(F19,F20,F21)&gt;0,1,0)+IF(COUNT(F24,F25,F26)&gt;0,1,0)+IF(COUNT(F29,F30,F31)&gt;0,1,0)</f>
        <v>0</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22</v>
      </c>
      <c r="S35" s="54"/>
      <c r="T35" s="54"/>
      <c r="U35" s="54"/>
      <c r="V35" s="54"/>
    </row>
    <row r="36" customFormat="false" ht="21" hidden="false" customHeight="true" outlineLevel="0" collapsed="false">
      <c r="A36" s="55" t="s">
        <v>24</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0</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0</v>
      </c>
      <c r="S36" s="57"/>
      <c r="T36" s="57"/>
      <c r="U36" s="57"/>
      <c r="V36" s="57"/>
    </row>
    <row r="38" customFormat="false" ht="19.5" hidden="false" customHeight="true" outlineLevel="0" collapsed="false">
      <c r="A38" s="58" t="s">
        <v>25</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26</v>
      </c>
      <c r="B39" s="59"/>
      <c r="C39" s="59"/>
      <c r="D39" s="60" t="s">
        <v>27</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28</v>
      </c>
      <c r="B40" s="61"/>
      <c r="C40" s="61"/>
      <c r="D40" s="60" t="s">
        <v>29</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30</v>
      </c>
      <c r="B41" s="62"/>
      <c r="C41" s="62"/>
      <c r="D41" s="60" t="s">
        <v>31</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32</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33</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34</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35</v>
      </c>
      <c r="B45" s="66"/>
      <c r="C45" s="66"/>
      <c r="D45" s="60" t="s">
        <v>36</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37</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21</v>
      </c>
      <c r="B34" s="52"/>
      <c r="C34" s="52"/>
      <c r="D34" s="53" t="n">
        <f aca="false">IF(COUNT(D8,D10,D11)&gt;0,1,0)+IF(COUNT(D13,D15,D16)&gt;0,1,0)+IF(COUNT(D18,D20,D21)&gt;0,1,0)+IF(COUNT(D23,D25,D26)&gt;0,1,0)+IF(COUNT(D28,D30,D31)&gt;0,1,0)</f>
        <v>0</v>
      </c>
      <c r="E34" s="53"/>
      <c r="F34" s="53" t="n">
        <f aca="false">IF(COUNT(F8,F10,F11)&gt;0,1,0)+IF(COUNT(F13,F15,F16)&gt;0,1,0)+IF(COUNT(F18,F20,F21)&gt;0,1,0)+IF(COUNT(F23,F25,F26)&gt;0,1,0)+IF(COUNT(F28,F30,F31)&gt;0,1,0)</f>
        <v>0</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22</v>
      </c>
      <c r="S34" s="54"/>
      <c r="T34" s="54"/>
      <c r="U34" s="54"/>
      <c r="V34" s="54"/>
    </row>
    <row r="35" customFormat="false" ht="21" hidden="false" customHeight="true" outlineLevel="0" collapsed="false">
      <c r="A35" s="52" t="s">
        <v>23</v>
      </c>
      <c r="B35" s="52"/>
      <c r="C35" s="52"/>
      <c r="D35" s="53" t="n">
        <f aca="false">IF(COUNT(D9,D10,D11)&gt;0,1,0)+IF(COUNT(D14,D15,D16)&gt;0,1,0)+IF(COUNT(D19,D20,D21)&gt;0,1,0)+IF(COUNT(D24,D25,D26)&gt;0,1,0)+IF(COUNT(D29,D30,D31)&gt;0,1,0)</f>
        <v>0</v>
      </c>
      <c r="E35" s="53"/>
      <c r="F35" s="53" t="n">
        <f aca="false">IF(COUNT(F9,F10,F11)&gt;0,1,0)+IF(COUNT(F14,F15,F16)&gt;0,1,0)+IF(COUNT(F19,F20,F21)&gt;0,1,0)+IF(COUNT(F24,F25,F26)&gt;0,1,0)+IF(COUNT(F29,F30,F31)&gt;0,1,0)</f>
        <v>0</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22</v>
      </c>
      <c r="S35" s="54"/>
      <c r="T35" s="54"/>
      <c r="U35" s="54"/>
      <c r="V35" s="54"/>
    </row>
    <row r="36" customFormat="false" ht="21" hidden="false" customHeight="true" outlineLevel="0" collapsed="false">
      <c r="A36" s="55" t="s">
        <v>24</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0</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0</v>
      </c>
      <c r="S36" s="57"/>
      <c r="T36" s="57"/>
      <c r="U36" s="57"/>
      <c r="V36" s="57"/>
    </row>
    <row r="38" customFormat="false" ht="19.5" hidden="false" customHeight="true" outlineLevel="0" collapsed="false">
      <c r="A38" s="58" t="s">
        <v>25</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26</v>
      </c>
      <c r="B39" s="59"/>
      <c r="C39" s="59"/>
      <c r="D39" s="60" t="s">
        <v>27</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28</v>
      </c>
      <c r="B40" s="61"/>
      <c r="C40" s="61"/>
      <c r="D40" s="60" t="s">
        <v>29</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30</v>
      </c>
      <c r="B41" s="62"/>
      <c r="C41" s="62"/>
      <c r="D41" s="60" t="s">
        <v>31</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32</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33</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34</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35</v>
      </c>
      <c r="B45" s="66"/>
      <c r="C45" s="66"/>
      <c r="D45" s="60" t="s">
        <v>36</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37</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564D"/>
    <pageSetUpPr fitToPage="true"/>
  </sheetPr>
  <dimension ref="A1:M2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1"/>
    <col collapsed="false" customWidth="true" hidden="false" outlineLevel="0" max="4" min="4" style="0" width="11.5"/>
    <col collapsed="false" customWidth="true" hidden="false" outlineLevel="0" max="5" min="5" style="0" width="10.51"/>
    <col collapsed="false" customWidth="true" hidden="false" outlineLevel="0" max="6" min="6" style="0" width="11"/>
    <col collapsed="false" customWidth="true" hidden="false" outlineLevel="0" max="7" min="7" style="0" width="12"/>
    <col collapsed="false" customWidth="true" hidden="false" outlineLevel="0" max="9" min="8" style="0" width="12.5"/>
    <col collapsed="false" customWidth="true" hidden="false" outlineLevel="0" max="10" min="10" style="0" width="9"/>
    <col collapsed="false" customWidth="true" hidden="false" outlineLevel="0" max="11" min="11" style="0" width="10.51"/>
    <col collapsed="false" customWidth="true" hidden="false" outlineLevel="0" max="12" min="12" style="0" width="11"/>
    <col collapsed="false" customWidth="true" hidden="false" outlineLevel="0" max="13" min="13" style="0" width="46"/>
  </cols>
  <sheetData>
    <row r="1" customFormat="false" ht="21" hidden="false" customHeight="true" outlineLevel="0" collapsed="false">
      <c r="A1" s="1" t="s">
        <v>38</v>
      </c>
      <c r="B1" s="1"/>
      <c r="C1" s="1"/>
      <c r="D1" s="1"/>
      <c r="E1" s="1"/>
      <c r="F1" s="1"/>
      <c r="G1" s="1"/>
      <c r="H1" s="1"/>
      <c r="I1" s="1"/>
      <c r="J1" s="1"/>
      <c r="K1" s="1"/>
      <c r="L1" s="1"/>
      <c r="M1" s="1"/>
    </row>
    <row r="2" customFormat="false" ht="21" hidden="false" customHeight="true" outlineLevel="0" collapsed="false">
      <c r="A2" s="1"/>
      <c r="B2" s="1"/>
      <c r="C2" s="1"/>
      <c r="D2" s="1"/>
      <c r="E2" s="1"/>
      <c r="F2" s="1"/>
      <c r="G2" s="1"/>
      <c r="H2" s="1"/>
      <c r="I2" s="1"/>
      <c r="J2" s="1"/>
      <c r="K2" s="1"/>
      <c r="L2" s="1"/>
      <c r="M2" s="1"/>
    </row>
    <row r="4" customFormat="false" ht="22.5" hidden="false" customHeight="true" outlineLevel="0" collapsed="false">
      <c r="A4" s="2" t="s">
        <v>39</v>
      </c>
      <c r="B4" s="68"/>
      <c r="C4" s="68"/>
      <c r="D4" s="6" t="s">
        <v>40</v>
      </c>
      <c r="E4" s="6"/>
      <c r="F4" s="6"/>
      <c r="G4" s="6"/>
      <c r="H4" s="6"/>
      <c r="I4" s="6"/>
      <c r="J4" s="6"/>
      <c r="K4" s="6"/>
      <c r="L4" s="6"/>
      <c r="M4" s="6"/>
    </row>
    <row r="6" customFormat="false" ht="33.75" hidden="false" customHeight="true" outlineLevel="0" collapsed="false">
      <c r="A6" s="69" t="s">
        <v>6</v>
      </c>
      <c r="B6" s="69" t="s">
        <v>7</v>
      </c>
      <c r="C6" s="69" t="s">
        <v>41</v>
      </c>
      <c r="D6" s="70" t="s">
        <v>42</v>
      </c>
      <c r="E6" s="71" t="s">
        <v>43</v>
      </c>
      <c r="F6" s="72" t="s">
        <v>44</v>
      </c>
      <c r="G6" s="73" t="s">
        <v>45</v>
      </c>
      <c r="H6" s="74" t="s">
        <v>46</v>
      </c>
      <c r="I6" s="75" t="s">
        <v>47</v>
      </c>
      <c r="J6" s="76" t="s">
        <v>12</v>
      </c>
      <c r="K6" s="77" t="s">
        <v>13</v>
      </c>
      <c r="L6" s="70" t="s">
        <v>48</v>
      </c>
      <c r="M6" s="76" t="s">
        <v>49</v>
      </c>
    </row>
    <row r="7" customFormat="false" ht="30" hidden="false" customHeight="true" outlineLevel="0" collapsed="false">
      <c r="A7" s="78"/>
      <c r="B7" s="79"/>
      <c r="C7" s="80"/>
      <c r="D7" s="81" t="n">
        <f aca="false">'Semaine 1'!R8+'Semaine 2'!R8+'Semaine 3'!R8+'Semaine 4'!R8+'Semaine 5'!R8+'Semaine 1'!R9+'Semaine 2'!R9+'Semaine 3'!R9+'Semaine 4'!R9+'Semaine 5'!R9</f>
        <v>0</v>
      </c>
      <c r="E7" s="82" t="n">
        <f aca="false">'Semaine 1'!R10+'Semaine 2'!R10+'Semaine 3'!R10+'Semaine 4'!R10+'Semaine 5'!R10</f>
        <v>0</v>
      </c>
      <c r="F7" s="83" t="n">
        <f aca="false">'Semaine 1'!R11+'Semaine 2'!R11+'Semaine 3'!R11+'Semaine 4'!R11+'Semaine 5'!R11</f>
        <v>0</v>
      </c>
      <c r="G7" s="84" t="n">
        <f aca="false">D7+E7+F7</f>
        <v>0</v>
      </c>
      <c r="H7" s="85" t="n">
        <f aca="false">IF(C7="",0,C7*4.3334)</f>
        <v>0</v>
      </c>
      <c r="I7" s="86" t="n">
        <f aca="false">IF(C7="",0,ROUNDUP(MAX(0,G7-H7)*4,0)/4)</f>
        <v>0</v>
      </c>
      <c r="J7" s="87" t="n">
        <f aca="false">'Semaine 1'!U8+'Semaine 2'!U8+'Semaine 3'!U8+'Semaine 4'!U8+'Semaine 5'!U8</f>
        <v>0</v>
      </c>
      <c r="K7" s="88" t="n">
        <f aca="false">'Semaine 1'!V8+'Semaine 2'!V8+'Semaine 3'!V8+'Semaine 4'!V8+'Semaine 5'!V8</f>
        <v>0</v>
      </c>
      <c r="L7" s="89" t="n">
        <f aca="false">IFERROR(G7/H7,0)</f>
        <v>0</v>
      </c>
      <c r="M7" s="90" t="str">
        <f aca="false">_xlfn.TEXTJOIN(" · ",TRUE(),IF(AND(ISNUMBER('Semaine 1'!$D$4),'Semaine 1'!D12="CP"),TEXT('Semaine 1'!$D$4+0,"dd/mm"),""),IF(AND(ISNUMBER('Semaine 1'!$D$4),'Semaine 1'!F12="CP"),TEXT('Semaine 1'!$D$4+1,"dd/mm"),""),IF(AND(ISNUMBER('Semaine 1'!$D$4),'Semaine 1'!H12="CP"),TEXT('Semaine 1'!$D$4+2,"dd/mm"),""),IF(AND(ISNUMBER('Semaine 1'!$D$4),'Semaine 1'!J12="CP"),TEXT('Semaine 1'!$D$4+3,"dd/mm"),""),IF(AND(ISNUMBER('Semaine 1'!$D$4),'Semaine 1'!L12="CP"),TEXT('Semaine 1'!$D$4+4,"dd/mm"),""),IF(AND(ISNUMBER('Semaine 1'!$D$4),'Semaine 1'!N12="CP"),TEXT('Semaine 1'!$D$4+5,"dd/mm"),""),IF(AND(ISNUMBER('Semaine 1'!$D$4),'Semaine 1'!P12="CP"),TEXT('Semaine 1'!$D$4+6,"dd/mm"),""),IF(AND(ISNUMBER('Semaine 2'!$D$4),'Semaine 2'!D12="CP"),TEXT('Semaine 2'!$D$4+0,"dd/mm"),""),IF(AND(ISNUMBER('Semaine 2'!$D$4),'Semaine 2'!F12="CP"),TEXT('Semaine 2'!$D$4+1,"dd/mm"),""),IF(AND(ISNUMBER('Semaine 2'!$D$4),'Semaine 2'!H12="CP"),TEXT('Semaine 2'!$D$4+2,"dd/mm"),""),IF(AND(ISNUMBER('Semaine 2'!$D$4),'Semaine 2'!J12="CP"),TEXT('Semaine 2'!$D$4+3,"dd/mm"),""),IF(AND(ISNUMBER('Semaine 2'!$D$4),'Semaine 2'!L12="CP"),TEXT('Semaine 2'!$D$4+4,"dd/mm"),""),IF(AND(ISNUMBER('Semaine 2'!$D$4),'Semaine 2'!N12="CP"),TEXT('Semaine 2'!$D$4+5,"dd/mm"),""),IF(AND(ISNUMBER('Semaine 2'!$D$4),'Semaine 2'!P12="CP"),TEXT('Semaine 2'!$D$4+6,"dd/mm"),""),IF(AND(ISNUMBER('Semaine 3'!$D$4),'Semaine 3'!D12="CP"),TEXT('Semaine 3'!$D$4+0,"dd/mm"),""),IF(AND(ISNUMBER('Semaine 3'!$D$4),'Semaine 3'!F12="CP"),TEXT('Semaine 3'!$D$4+1,"dd/mm"),""),IF(AND(ISNUMBER('Semaine 3'!$D$4),'Semaine 3'!H12="CP"),TEXT('Semaine 3'!$D$4+2,"dd/mm"),""),IF(AND(ISNUMBER('Semaine 3'!$D$4),'Semaine 3'!J12="CP"),TEXT('Semaine 3'!$D$4+3,"dd/mm"),""),IF(AND(ISNUMBER('Semaine 3'!$D$4),'Semaine 3'!L12="CP"),TEXT('Semaine 3'!$D$4+4,"dd/mm"),""),IF(AND(ISNUMBER('Semaine 3'!$D$4),'Semaine 3'!N12="CP"),TEXT('Semaine 3'!$D$4+5,"dd/mm"),""),IF(AND(ISNUMBER('Semaine 3'!$D$4),'Semaine 3'!P12="CP"),TEXT('Semaine 3'!$D$4+6,"dd/mm"),""),IF(AND(ISNUMBER('Semaine 4'!$D$4),'Semaine 4'!D12="CP"),TEXT('Semaine 4'!$D$4+0,"dd/mm"),""),IF(AND(ISNUMBER('Semaine 4'!$D$4),'Semaine 4'!F12="CP"),TEXT('Semaine 4'!$D$4+1,"dd/mm"),""),IF(AND(ISNUMBER('Semaine 4'!$D$4),'Semaine 4'!H12="CP"),TEXT('Semaine 4'!$D$4+2,"dd/mm"),""),IF(AND(ISNUMBER('Semaine 4'!$D$4),'Semaine 4'!J12="CP"),TEXT('Semaine 4'!$D$4+3,"dd/mm"),""),IF(AND(ISNUMBER('Semaine 4'!$D$4),'Semaine 4'!L12="CP"),TEXT('Semaine 4'!$D$4+4,"dd/mm"),""),IF(AND(ISNUMBER('Semaine 4'!$D$4),'Semaine 4'!N12="CP"),TEXT('Semaine 4'!$D$4+5,"dd/mm"),""),IF(AND(ISNUMBER('Semaine 4'!$D$4),'Semaine 4'!P12="CP"),TEXT('Semaine 4'!$D$4+6,"dd/mm"),""),IF(AND(ISNUMBER('Semaine 5'!$D$4),'Semaine 5'!D12="CP"),TEXT('Semaine 5'!$D$4+0,"dd/mm"),""),IF(AND(ISNUMBER('Semaine 5'!$D$4),'Semaine 5'!F12="CP"),TEXT('Semaine 5'!$D$4+1,"dd/mm"),""),IF(AND(ISNUMBER('Semaine 5'!$D$4),'Semaine 5'!H12="CP"),TEXT('Semaine 5'!$D$4+2,"dd/mm"),""),IF(AND(ISNUMBER('Semaine 5'!$D$4),'Semaine 5'!J12="CP"),TEXT('Semaine 5'!$D$4+3,"dd/mm"),""),IF(AND(ISNUMBER('Semaine 5'!$D$4),'Semaine 5'!L12="CP"),TEXT('Semaine 5'!$D$4+4,"dd/mm"),""),IF(AND(ISNUMBER('Semaine 5'!$D$4),'Semaine 5'!N12="CP"),TEXT('Semaine 5'!$D$4+5,"dd/mm"),""),IF(AND(ISNUMBER('Semaine 5'!$D$4),'Semaine 5'!P12="CP"),TEXT('Semaine 5'!$D$4+6,"dd/mm"),""))</f>
        <v/>
      </c>
    </row>
    <row r="8" customFormat="false" ht="30" hidden="false" customHeight="true" outlineLevel="0" collapsed="false">
      <c r="A8" s="78"/>
      <c r="B8" s="79"/>
      <c r="C8" s="80"/>
      <c r="D8" s="91" t="n">
        <f aca="false">'Semaine 1'!R13+'Semaine 2'!R13+'Semaine 3'!R13+'Semaine 4'!R13+'Semaine 5'!R13+'Semaine 1'!R14+'Semaine 2'!R14+'Semaine 3'!R14+'Semaine 4'!R14+'Semaine 5'!R14</f>
        <v>0</v>
      </c>
      <c r="E8" s="82" t="n">
        <f aca="false">'Semaine 1'!R15+'Semaine 2'!R15+'Semaine 3'!R15+'Semaine 4'!R15+'Semaine 5'!R15</f>
        <v>0</v>
      </c>
      <c r="F8" s="83" t="n">
        <f aca="false">'Semaine 1'!R16+'Semaine 2'!R16+'Semaine 3'!R16+'Semaine 4'!R16+'Semaine 5'!R16</f>
        <v>0</v>
      </c>
      <c r="G8" s="84" t="n">
        <f aca="false">D8+E8+F8</f>
        <v>0</v>
      </c>
      <c r="H8" s="92" t="n">
        <f aca="false">IF(C8="",0,C8*4.3334)</f>
        <v>0</v>
      </c>
      <c r="I8" s="86" t="n">
        <f aca="false">IF(C8="",0,ROUNDUP(MAX(0,G8-H8)*4,0)/4)</f>
        <v>0</v>
      </c>
      <c r="J8" s="87" t="n">
        <f aca="false">'Semaine 1'!U13+'Semaine 2'!U13+'Semaine 3'!U13+'Semaine 4'!U13+'Semaine 5'!U13</f>
        <v>0</v>
      </c>
      <c r="K8" s="88" t="n">
        <f aca="false">'Semaine 1'!V13+'Semaine 2'!V13+'Semaine 3'!V13+'Semaine 4'!V13+'Semaine 5'!V13</f>
        <v>0</v>
      </c>
      <c r="L8" s="93" t="n">
        <f aca="false">IFERROR(G8/H8,0)</f>
        <v>0</v>
      </c>
      <c r="M8" s="94" t="str">
        <f aca="false">_xlfn.TEXTJOIN(" · ",TRUE(),IF(AND(ISNUMBER('Semaine 1'!$D$4),'Semaine 1'!D17="CP"),TEXT('Semaine 1'!$D$4+0,"dd/mm"),""),IF(AND(ISNUMBER('Semaine 1'!$D$4),'Semaine 1'!F17="CP"),TEXT('Semaine 1'!$D$4+1,"dd/mm"),""),IF(AND(ISNUMBER('Semaine 1'!$D$4),'Semaine 1'!H17="CP"),TEXT('Semaine 1'!$D$4+2,"dd/mm"),""),IF(AND(ISNUMBER('Semaine 1'!$D$4),'Semaine 1'!J17="CP"),TEXT('Semaine 1'!$D$4+3,"dd/mm"),""),IF(AND(ISNUMBER('Semaine 1'!$D$4),'Semaine 1'!L17="CP"),TEXT('Semaine 1'!$D$4+4,"dd/mm"),""),IF(AND(ISNUMBER('Semaine 1'!$D$4),'Semaine 1'!N17="CP"),TEXT('Semaine 1'!$D$4+5,"dd/mm"),""),IF(AND(ISNUMBER('Semaine 1'!$D$4),'Semaine 1'!P17="CP"),TEXT('Semaine 1'!$D$4+6,"dd/mm"),""),IF(AND(ISNUMBER('Semaine 2'!$D$4),'Semaine 2'!D17="CP"),TEXT('Semaine 2'!$D$4+0,"dd/mm"),""),IF(AND(ISNUMBER('Semaine 2'!$D$4),'Semaine 2'!F17="CP"),TEXT('Semaine 2'!$D$4+1,"dd/mm"),""),IF(AND(ISNUMBER('Semaine 2'!$D$4),'Semaine 2'!H17="CP"),TEXT('Semaine 2'!$D$4+2,"dd/mm"),""),IF(AND(ISNUMBER('Semaine 2'!$D$4),'Semaine 2'!J17="CP"),TEXT('Semaine 2'!$D$4+3,"dd/mm"),""),IF(AND(ISNUMBER('Semaine 2'!$D$4),'Semaine 2'!L17="CP"),TEXT('Semaine 2'!$D$4+4,"dd/mm"),""),IF(AND(ISNUMBER('Semaine 2'!$D$4),'Semaine 2'!N17="CP"),TEXT('Semaine 2'!$D$4+5,"dd/mm"),""),IF(AND(ISNUMBER('Semaine 2'!$D$4),'Semaine 2'!P17="CP"),TEXT('Semaine 2'!$D$4+6,"dd/mm"),""),IF(AND(ISNUMBER('Semaine 3'!$D$4),'Semaine 3'!D17="CP"),TEXT('Semaine 3'!$D$4+0,"dd/mm"),""),IF(AND(ISNUMBER('Semaine 3'!$D$4),'Semaine 3'!F17="CP"),TEXT('Semaine 3'!$D$4+1,"dd/mm"),""),IF(AND(ISNUMBER('Semaine 3'!$D$4),'Semaine 3'!H17="CP"),TEXT('Semaine 3'!$D$4+2,"dd/mm"),""),IF(AND(ISNUMBER('Semaine 3'!$D$4),'Semaine 3'!J17="CP"),TEXT('Semaine 3'!$D$4+3,"dd/mm"),""),IF(AND(ISNUMBER('Semaine 3'!$D$4),'Semaine 3'!L17="CP"),TEXT('Semaine 3'!$D$4+4,"dd/mm"),""),IF(AND(ISNUMBER('Semaine 3'!$D$4),'Semaine 3'!N17="CP"),TEXT('Semaine 3'!$D$4+5,"dd/mm"),""),IF(AND(ISNUMBER('Semaine 3'!$D$4),'Semaine 3'!P17="CP"),TEXT('Semaine 3'!$D$4+6,"dd/mm"),""),IF(AND(ISNUMBER('Semaine 4'!$D$4),'Semaine 4'!D17="CP"),TEXT('Semaine 4'!$D$4+0,"dd/mm"),""),IF(AND(ISNUMBER('Semaine 4'!$D$4),'Semaine 4'!F17="CP"),TEXT('Semaine 4'!$D$4+1,"dd/mm"),""),IF(AND(ISNUMBER('Semaine 4'!$D$4),'Semaine 4'!H17="CP"),TEXT('Semaine 4'!$D$4+2,"dd/mm"),""),IF(AND(ISNUMBER('Semaine 4'!$D$4),'Semaine 4'!J17="CP"),TEXT('Semaine 4'!$D$4+3,"dd/mm"),""),IF(AND(ISNUMBER('Semaine 4'!$D$4),'Semaine 4'!L17="CP"),TEXT('Semaine 4'!$D$4+4,"dd/mm"),""),IF(AND(ISNUMBER('Semaine 4'!$D$4),'Semaine 4'!N17="CP"),TEXT('Semaine 4'!$D$4+5,"dd/mm"),""),IF(AND(ISNUMBER('Semaine 4'!$D$4),'Semaine 4'!P17="CP"),TEXT('Semaine 4'!$D$4+6,"dd/mm"),""),IF(AND(ISNUMBER('Semaine 5'!$D$4),'Semaine 5'!D17="CP"),TEXT('Semaine 5'!$D$4+0,"dd/mm"),""),IF(AND(ISNUMBER('Semaine 5'!$D$4),'Semaine 5'!F17="CP"),TEXT('Semaine 5'!$D$4+1,"dd/mm"),""),IF(AND(ISNUMBER('Semaine 5'!$D$4),'Semaine 5'!H17="CP"),TEXT('Semaine 5'!$D$4+2,"dd/mm"),""),IF(AND(ISNUMBER('Semaine 5'!$D$4),'Semaine 5'!J17="CP"),TEXT('Semaine 5'!$D$4+3,"dd/mm"),""),IF(AND(ISNUMBER('Semaine 5'!$D$4),'Semaine 5'!L17="CP"),TEXT('Semaine 5'!$D$4+4,"dd/mm"),""),IF(AND(ISNUMBER('Semaine 5'!$D$4),'Semaine 5'!N17="CP"),TEXT('Semaine 5'!$D$4+5,"dd/mm"),""),IF(AND(ISNUMBER('Semaine 5'!$D$4),'Semaine 5'!P17="CP"),TEXT('Semaine 5'!$D$4+6,"dd/mm"),""))</f>
        <v/>
      </c>
    </row>
    <row r="9" customFormat="false" ht="30" hidden="false" customHeight="true" outlineLevel="0" collapsed="false">
      <c r="A9" s="78"/>
      <c r="B9" s="79"/>
      <c r="C9" s="80"/>
      <c r="D9" s="81" t="n">
        <f aca="false">'Semaine 1'!R18+'Semaine 2'!R18+'Semaine 3'!R18+'Semaine 4'!R18+'Semaine 5'!R18+'Semaine 1'!R19+'Semaine 2'!R19+'Semaine 3'!R19+'Semaine 4'!R19+'Semaine 5'!R19</f>
        <v>0</v>
      </c>
      <c r="E9" s="82" t="n">
        <f aca="false">'Semaine 1'!R20+'Semaine 2'!R20+'Semaine 3'!R20+'Semaine 4'!R20+'Semaine 5'!R20</f>
        <v>0</v>
      </c>
      <c r="F9" s="83" t="n">
        <f aca="false">'Semaine 1'!R21+'Semaine 2'!R21+'Semaine 3'!R21+'Semaine 4'!R21+'Semaine 5'!R21</f>
        <v>0</v>
      </c>
      <c r="G9" s="84" t="n">
        <f aca="false">D9+E9+F9</f>
        <v>0</v>
      </c>
      <c r="H9" s="85" t="n">
        <f aca="false">IF(C9="",0,C9*4.3334)</f>
        <v>0</v>
      </c>
      <c r="I9" s="86" t="n">
        <f aca="false">IF(C9="",0,ROUNDUP(MAX(0,G9-H9)*4,0)/4)</f>
        <v>0</v>
      </c>
      <c r="J9" s="87" t="n">
        <f aca="false">'Semaine 1'!U18+'Semaine 2'!U18+'Semaine 3'!U18+'Semaine 4'!U18+'Semaine 5'!U18</f>
        <v>0</v>
      </c>
      <c r="K9" s="88" t="n">
        <f aca="false">'Semaine 1'!V18+'Semaine 2'!V18+'Semaine 3'!V18+'Semaine 4'!V18+'Semaine 5'!V18</f>
        <v>0</v>
      </c>
      <c r="L9" s="89" t="n">
        <f aca="false">IFERROR(G9/H9,0)</f>
        <v>0</v>
      </c>
      <c r="M9" s="90" t="str">
        <f aca="false">_xlfn.TEXTJOIN(" · ",TRUE(),IF(AND(ISNUMBER('Semaine 1'!$D$4),'Semaine 1'!D22="CP"),TEXT('Semaine 1'!$D$4+0,"dd/mm"),""),IF(AND(ISNUMBER('Semaine 1'!$D$4),'Semaine 1'!F22="CP"),TEXT('Semaine 1'!$D$4+1,"dd/mm"),""),IF(AND(ISNUMBER('Semaine 1'!$D$4),'Semaine 1'!H22="CP"),TEXT('Semaine 1'!$D$4+2,"dd/mm"),""),IF(AND(ISNUMBER('Semaine 1'!$D$4),'Semaine 1'!J22="CP"),TEXT('Semaine 1'!$D$4+3,"dd/mm"),""),IF(AND(ISNUMBER('Semaine 1'!$D$4),'Semaine 1'!L22="CP"),TEXT('Semaine 1'!$D$4+4,"dd/mm"),""),IF(AND(ISNUMBER('Semaine 1'!$D$4),'Semaine 1'!N22="CP"),TEXT('Semaine 1'!$D$4+5,"dd/mm"),""),IF(AND(ISNUMBER('Semaine 1'!$D$4),'Semaine 1'!P22="CP"),TEXT('Semaine 1'!$D$4+6,"dd/mm"),""),IF(AND(ISNUMBER('Semaine 2'!$D$4),'Semaine 2'!D22="CP"),TEXT('Semaine 2'!$D$4+0,"dd/mm"),""),IF(AND(ISNUMBER('Semaine 2'!$D$4),'Semaine 2'!F22="CP"),TEXT('Semaine 2'!$D$4+1,"dd/mm"),""),IF(AND(ISNUMBER('Semaine 2'!$D$4),'Semaine 2'!H22="CP"),TEXT('Semaine 2'!$D$4+2,"dd/mm"),""),IF(AND(ISNUMBER('Semaine 2'!$D$4),'Semaine 2'!J22="CP"),TEXT('Semaine 2'!$D$4+3,"dd/mm"),""),IF(AND(ISNUMBER('Semaine 2'!$D$4),'Semaine 2'!L22="CP"),TEXT('Semaine 2'!$D$4+4,"dd/mm"),""),IF(AND(ISNUMBER('Semaine 2'!$D$4),'Semaine 2'!N22="CP"),TEXT('Semaine 2'!$D$4+5,"dd/mm"),""),IF(AND(ISNUMBER('Semaine 2'!$D$4),'Semaine 2'!P22="CP"),TEXT('Semaine 2'!$D$4+6,"dd/mm"),""),IF(AND(ISNUMBER('Semaine 3'!$D$4),'Semaine 3'!D22="CP"),TEXT('Semaine 3'!$D$4+0,"dd/mm"),""),IF(AND(ISNUMBER('Semaine 3'!$D$4),'Semaine 3'!F22="CP"),TEXT('Semaine 3'!$D$4+1,"dd/mm"),""),IF(AND(ISNUMBER('Semaine 3'!$D$4),'Semaine 3'!H22="CP"),TEXT('Semaine 3'!$D$4+2,"dd/mm"),""),IF(AND(ISNUMBER('Semaine 3'!$D$4),'Semaine 3'!J22="CP"),TEXT('Semaine 3'!$D$4+3,"dd/mm"),""),IF(AND(ISNUMBER('Semaine 3'!$D$4),'Semaine 3'!L22="CP"),TEXT('Semaine 3'!$D$4+4,"dd/mm"),""),IF(AND(ISNUMBER('Semaine 3'!$D$4),'Semaine 3'!N22="CP"),TEXT('Semaine 3'!$D$4+5,"dd/mm"),""),IF(AND(ISNUMBER('Semaine 3'!$D$4),'Semaine 3'!P22="CP"),TEXT('Semaine 3'!$D$4+6,"dd/mm"),""),IF(AND(ISNUMBER('Semaine 4'!$D$4),'Semaine 4'!D22="CP"),TEXT('Semaine 4'!$D$4+0,"dd/mm"),""),IF(AND(ISNUMBER('Semaine 4'!$D$4),'Semaine 4'!F22="CP"),TEXT('Semaine 4'!$D$4+1,"dd/mm"),""),IF(AND(ISNUMBER('Semaine 4'!$D$4),'Semaine 4'!H22="CP"),TEXT('Semaine 4'!$D$4+2,"dd/mm"),""),IF(AND(ISNUMBER('Semaine 4'!$D$4),'Semaine 4'!J22="CP"),TEXT('Semaine 4'!$D$4+3,"dd/mm"),""),IF(AND(ISNUMBER('Semaine 4'!$D$4),'Semaine 4'!L22="CP"),TEXT('Semaine 4'!$D$4+4,"dd/mm"),""),IF(AND(ISNUMBER('Semaine 4'!$D$4),'Semaine 4'!N22="CP"),TEXT('Semaine 4'!$D$4+5,"dd/mm"),""),IF(AND(ISNUMBER('Semaine 4'!$D$4),'Semaine 4'!P22="CP"),TEXT('Semaine 4'!$D$4+6,"dd/mm"),""),IF(AND(ISNUMBER('Semaine 5'!$D$4),'Semaine 5'!D22="CP"),TEXT('Semaine 5'!$D$4+0,"dd/mm"),""),IF(AND(ISNUMBER('Semaine 5'!$D$4),'Semaine 5'!F22="CP"),TEXT('Semaine 5'!$D$4+1,"dd/mm"),""),IF(AND(ISNUMBER('Semaine 5'!$D$4),'Semaine 5'!H22="CP"),TEXT('Semaine 5'!$D$4+2,"dd/mm"),""),IF(AND(ISNUMBER('Semaine 5'!$D$4),'Semaine 5'!J22="CP"),TEXT('Semaine 5'!$D$4+3,"dd/mm"),""),IF(AND(ISNUMBER('Semaine 5'!$D$4),'Semaine 5'!L22="CP"),TEXT('Semaine 5'!$D$4+4,"dd/mm"),""),IF(AND(ISNUMBER('Semaine 5'!$D$4),'Semaine 5'!N22="CP"),TEXT('Semaine 5'!$D$4+5,"dd/mm"),""),IF(AND(ISNUMBER('Semaine 5'!$D$4),'Semaine 5'!P22="CP"),TEXT('Semaine 5'!$D$4+6,"dd/mm"),""))</f>
        <v/>
      </c>
    </row>
    <row r="10" customFormat="false" ht="30" hidden="false" customHeight="true" outlineLevel="0" collapsed="false">
      <c r="A10" s="78"/>
      <c r="B10" s="79"/>
      <c r="C10" s="80"/>
      <c r="D10" s="91" t="n">
        <f aca="false">'Semaine 1'!R23+'Semaine 2'!R23+'Semaine 3'!R23+'Semaine 4'!R23+'Semaine 5'!R23+'Semaine 1'!R24+'Semaine 2'!R24+'Semaine 3'!R24+'Semaine 4'!R24+'Semaine 5'!R24</f>
        <v>0</v>
      </c>
      <c r="E10" s="82" t="n">
        <f aca="false">'Semaine 1'!R25+'Semaine 2'!R25+'Semaine 3'!R25+'Semaine 4'!R25+'Semaine 5'!R25</f>
        <v>0</v>
      </c>
      <c r="F10" s="83" t="n">
        <f aca="false">'Semaine 1'!R26+'Semaine 2'!R26+'Semaine 3'!R26+'Semaine 4'!R26+'Semaine 5'!R26</f>
        <v>0</v>
      </c>
      <c r="G10" s="84" t="n">
        <f aca="false">D10+E10+F10</f>
        <v>0</v>
      </c>
      <c r="H10" s="92" t="n">
        <f aca="false">IF(C10="",0,C10*4.3334)</f>
        <v>0</v>
      </c>
      <c r="I10" s="86" t="n">
        <f aca="false">IF(C10="",0,ROUNDUP(MAX(0,G10-H10)*4,0)/4)</f>
        <v>0</v>
      </c>
      <c r="J10" s="87" t="n">
        <f aca="false">'Semaine 1'!U23+'Semaine 2'!U23+'Semaine 3'!U23+'Semaine 4'!U23+'Semaine 5'!U23</f>
        <v>0</v>
      </c>
      <c r="K10" s="88" t="n">
        <f aca="false">'Semaine 1'!V23+'Semaine 2'!V23+'Semaine 3'!V23+'Semaine 4'!V23+'Semaine 5'!V23</f>
        <v>0</v>
      </c>
      <c r="L10" s="93" t="n">
        <f aca="false">IFERROR(G10/H10,0)</f>
        <v>0</v>
      </c>
      <c r="M10" s="94" t="str">
        <f aca="false">_xlfn.TEXTJOIN(" · ",TRUE(),IF(AND(ISNUMBER('Semaine 1'!$D$4),'Semaine 1'!D27="CP"),TEXT('Semaine 1'!$D$4+0,"dd/mm"),""),IF(AND(ISNUMBER('Semaine 1'!$D$4),'Semaine 1'!F27="CP"),TEXT('Semaine 1'!$D$4+1,"dd/mm"),""),IF(AND(ISNUMBER('Semaine 1'!$D$4),'Semaine 1'!H27="CP"),TEXT('Semaine 1'!$D$4+2,"dd/mm"),""),IF(AND(ISNUMBER('Semaine 1'!$D$4),'Semaine 1'!J27="CP"),TEXT('Semaine 1'!$D$4+3,"dd/mm"),""),IF(AND(ISNUMBER('Semaine 1'!$D$4),'Semaine 1'!L27="CP"),TEXT('Semaine 1'!$D$4+4,"dd/mm"),""),IF(AND(ISNUMBER('Semaine 1'!$D$4),'Semaine 1'!N27="CP"),TEXT('Semaine 1'!$D$4+5,"dd/mm"),""),IF(AND(ISNUMBER('Semaine 1'!$D$4),'Semaine 1'!P27="CP"),TEXT('Semaine 1'!$D$4+6,"dd/mm"),""),IF(AND(ISNUMBER('Semaine 2'!$D$4),'Semaine 2'!D27="CP"),TEXT('Semaine 2'!$D$4+0,"dd/mm"),""),IF(AND(ISNUMBER('Semaine 2'!$D$4),'Semaine 2'!F27="CP"),TEXT('Semaine 2'!$D$4+1,"dd/mm"),""),IF(AND(ISNUMBER('Semaine 2'!$D$4),'Semaine 2'!H27="CP"),TEXT('Semaine 2'!$D$4+2,"dd/mm"),""),IF(AND(ISNUMBER('Semaine 2'!$D$4),'Semaine 2'!J27="CP"),TEXT('Semaine 2'!$D$4+3,"dd/mm"),""),IF(AND(ISNUMBER('Semaine 2'!$D$4),'Semaine 2'!L27="CP"),TEXT('Semaine 2'!$D$4+4,"dd/mm"),""),IF(AND(ISNUMBER('Semaine 2'!$D$4),'Semaine 2'!N27="CP"),TEXT('Semaine 2'!$D$4+5,"dd/mm"),""),IF(AND(ISNUMBER('Semaine 2'!$D$4),'Semaine 2'!P27="CP"),TEXT('Semaine 2'!$D$4+6,"dd/mm"),""),IF(AND(ISNUMBER('Semaine 3'!$D$4),'Semaine 3'!D27="CP"),TEXT('Semaine 3'!$D$4+0,"dd/mm"),""),IF(AND(ISNUMBER('Semaine 3'!$D$4),'Semaine 3'!F27="CP"),TEXT('Semaine 3'!$D$4+1,"dd/mm"),""),IF(AND(ISNUMBER('Semaine 3'!$D$4),'Semaine 3'!H27="CP"),TEXT('Semaine 3'!$D$4+2,"dd/mm"),""),IF(AND(ISNUMBER('Semaine 3'!$D$4),'Semaine 3'!J27="CP"),TEXT('Semaine 3'!$D$4+3,"dd/mm"),""),IF(AND(ISNUMBER('Semaine 3'!$D$4),'Semaine 3'!L27="CP"),TEXT('Semaine 3'!$D$4+4,"dd/mm"),""),IF(AND(ISNUMBER('Semaine 3'!$D$4),'Semaine 3'!N27="CP"),TEXT('Semaine 3'!$D$4+5,"dd/mm"),""),IF(AND(ISNUMBER('Semaine 3'!$D$4),'Semaine 3'!P27="CP"),TEXT('Semaine 3'!$D$4+6,"dd/mm"),""),IF(AND(ISNUMBER('Semaine 4'!$D$4),'Semaine 4'!D27="CP"),TEXT('Semaine 4'!$D$4+0,"dd/mm"),""),IF(AND(ISNUMBER('Semaine 4'!$D$4),'Semaine 4'!F27="CP"),TEXT('Semaine 4'!$D$4+1,"dd/mm"),""),IF(AND(ISNUMBER('Semaine 4'!$D$4),'Semaine 4'!H27="CP"),TEXT('Semaine 4'!$D$4+2,"dd/mm"),""),IF(AND(ISNUMBER('Semaine 4'!$D$4),'Semaine 4'!J27="CP"),TEXT('Semaine 4'!$D$4+3,"dd/mm"),""),IF(AND(ISNUMBER('Semaine 4'!$D$4),'Semaine 4'!L27="CP"),TEXT('Semaine 4'!$D$4+4,"dd/mm"),""),IF(AND(ISNUMBER('Semaine 4'!$D$4),'Semaine 4'!N27="CP"),TEXT('Semaine 4'!$D$4+5,"dd/mm"),""),IF(AND(ISNUMBER('Semaine 4'!$D$4),'Semaine 4'!P27="CP"),TEXT('Semaine 4'!$D$4+6,"dd/mm"),""),IF(AND(ISNUMBER('Semaine 5'!$D$4),'Semaine 5'!D27="CP"),TEXT('Semaine 5'!$D$4+0,"dd/mm"),""),IF(AND(ISNUMBER('Semaine 5'!$D$4),'Semaine 5'!F27="CP"),TEXT('Semaine 5'!$D$4+1,"dd/mm"),""),IF(AND(ISNUMBER('Semaine 5'!$D$4),'Semaine 5'!H27="CP"),TEXT('Semaine 5'!$D$4+2,"dd/mm"),""),IF(AND(ISNUMBER('Semaine 5'!$D$4),'Semaine 5'!J27="CP"),TEXT('Semaine 5'!$D$4+3,"dd/mm"),""),IF(AND(ISNUMBER('Semaine 5'!$D$4),'Semaine 5'!L27="CP"),TEXT('Semaine 5'!$D$4+4,"dd/mm"),""),IF(AND(ISNUMBER('Semaine 5'!$D$4),'Semaine 5'!N27="CP"),TEXT('Semaine 5'!$D$4+5,"dd/mm"),""),IF(AND(ISNUMBER('Semaine 5'!$D$4),'Semaine 5'!P27="CP"),TEXT('Semaine 5'!$D$4+6,"dd/mm"),""))</f>
        <v/>
      </c>
    </row>
    <row r="11" customFormat="false" ht="30" hidden="false" customHeight="true" outlineLevel="0" collapsed="false">
      <c r="A11" s="78"/>
      <c r="B11" s="79"/>
      <c r="C11" s="80"/>
      <c r="D11" s="81" t="n">
        <f aca="false">'Semaine 1'!R28+'Semaine 2'!R28+'Semaine 3'!R28+'Semaine 4'!R28+'Semaine 5'!R28+'Semaine 1'!R29+'Semaine 2'!R29+'Semaine 3'!R29+'Semaine 4'!R29+'Semaine 5'!R29</f>
        <v>0</v>
      </c>
      <c r="E11" s="82" t="n">
        <f aca="false">'Semaine 1'!R30+'Semaine 2'!R30+'Semaine 3'!R30+'Semaine 4'!R30+'Semaine 5'!R30</f>
        <v>0</v>
      </c>
      <c r="F11" s="83" t="n">
        <f aca="false">'Semaine 1'!R31+'Semaine 2'!R31+'Semaine 3'!R31+'Semaine 4'!R31+'Semaine 5'!R31</f>
        <v>0</v>
      </c>
      <c r="G11" s="84" t="n">
        <f aca="false">D11+E11+F11</f>
        <v>0</v>
      </c>
      <c r="H11" s="85" t="n">
        <f aca="false">IF(C11="",0,C11*4.3334)</f>
        <v>0</v>
      </c>
      <c r="I11" s="86" t="n">
        <f aca="false">IF(C11="",0,ROUNDUP(MAX(0,G11-H11)*4,0)/4)</f>
        <v>0</v>
      </c>
      <c r="J11" s="87" t="n">
        <f aca="false">'Semaine 1'!U28+'Semaine 2'!U28+'Semaine 3'!U28+'Semaine 4'!U28+'Semaine 5'!U28</f>
        <v>0</v>
      </c>
      <c r="K11" s="88" t="n">
        <f aca="false">'Semaine 1'!V28+'Semaine 2'!V28+'Semaine 3'!V28+'Semaine 4'!V28+'Semaine 5'!V28</f>
        <v>0</v>
      </c>
      <c r="L11" s="89" t="n">
        <f aca="false">IFERROR(G11/H11,0)</f>
        <v>0</v>
      </c>
      <c r="M11" s="90" t="str">
        <f aca="false">_xlfn.TEXTJOIN(" · ",TRUE(),IF(AND(ISNUMBER('Semaine 1'!$D$4),'Semaine 1'!D32="CP"),TEXT('Semaine 1'!$D$4+0,"dd/mm"),""),IF(AND(ISNUMBER('Semaine 1'!$D$4),'Semaine 1'!F32="CP"),TEXT('Semaine 1'!$D$4+1,"dd/mm"),""),IF(AND(ISNUMBER('Semaine 1'!$D$4),'Semaine 1'!H32="CP"),TEXT('Semaine 1'!$D$4+2,"dd/mm"),""),IF(AND(ISNUMBER('Semaine 1'!$D$4),'Semaine 1'!J32="CP"),TEXT('Semaine 1'!$D$4+3,"dd/mm"),""),IF(AND(ISNUMBER('Semaine 1'!$D$4),'Semaine 1'!L32="CP"),TEXT('Semaine 1'!$D$4+4,"dd/mm"),""),IF(AND(ISNUMBER('Semaine 1'!$D$4),'Semaine 1'!N32="CP"),TEXT('Semaine 1'!$D$4+5,"dd/mm"),""),IF(AND(ISNUMBER('Semaine 1'!$D$4),'Semaine 1'!P32="CP"),TEXT('Semaine 1'!$D$4+6,"dd/mm"),""),IF(AND(ISNUMBER('Semaine 2'!$D$4),'Semaine 2'!D32="CP"),TEXT('Semaine 2'!$D$4+0,"dd/mm"),""),IF(AND(ISNUMBER('Semaine 2'!$D$4),'Semaine 2'!F32="CP"),TEXT('Semaine 2'!$D$4+1,"dd/mm"),""),IF(AND(ISNUMBER('Semaine 2'!$D$4),'Semaine 2'!H32="CP"),TEXT('Semaine 2'!$D$4+2,"dd/mm"),""),IF(AND(ISNUMBER('Semaine 2'!$D$4),'Semaine 2'!J32="CP"),TEXT('Semaine 2'!$D$4+3,"dd/mm"),""),IF(AND(ISNUMBER('Semaine 2'!$D$4),'Semaine 2'!L32="CP"),TEXT('Semaine 2'!$D$4+4,"dd/mm"),""),IF(AND(ISNUMBER('Semaine 2'!$D$4),'Semaine 2'!N32="CP"),TEXT('Semaine 2'!$D$4+5,"dd/mm"),""),IF(AND(ISNUMBER('Semaine 2'!$D$4),'Semaine 2'!P32="CP"),TEXT('Semaine 2'!$D$4+6,"dd/mm"),""),IF(AND(ISNUMBER('Semaine 3'!$D$4),'Semaine 3'!D32="CP"),TEXT('Semaine 3'!$D$4+0,"dd/mm"),""),IF(AND(ISNUMBER('Semaine 3'!$D$4),'Semaine 3'!F32="CP"),TEXT('Semaine 3'!$D$4+1,"dd/mm"),""),IF(AND(ISNUMBER('Semaine 3'!$D$4),'Semaine 3'!H32="CP"),TEXT('Semaine 3'!$D$4+2,"dd/mm"),""),IF(AND(ISNUMBER('Semaine 3'!$D$4),'Semaine 3'!J32="CP"),TEXT('Semaine 3'!$D$4+3,"dd/mm"),""),IF(AND(ISNUMBER('Semaine 3'!$D$4),'Semaine 3'!L32="CP"),TEXT('Semaine 3'!$D$4+4,"dd/mm"),""),IF(AND(ISNUMBER('Semaine 3'!$D$4),'Semaine 3'!N32="CP"),TEXT('Semaine 3'!$D$4+5,"dd/mm"),""),IF(AND(ISNUMBER('Semaine 3'!$D$4),'Semaine 3'!P32="CP"),TEXT('Semaine 3'!$D$4+6,"dd/mm"),""),IF(AND(ISNUMBER('Semaine 4'!$D$4),'Semaine 4'!D32="CP"),TEXT('Semaine 4'!$D$4+0,"dd/mm"),""),IF(AND(ISNUMBER('Semaine 4'!$D$4),'Semaine 4'!F32="CP"),TEXT('Semaine 4'!$D$4+1,"dd/mm"),""),IF(AND(ISNUMBER('Semaine 4'!$D$4),'Semaine 4'!H32="CP"),TEXT('Semaine 4'!$D$4+2,"dd/mm"),""),IF(AND(ISNUMBER('Semaine 4'!$D$4),'Semaine 4'!J32="CP"),TEXT('Semaine 4'!$D$4+3,"dd/mm"),""),IF(AND(ISNUMBER('Semaine 4'!$D$4),'Semaine 4'!L32="CP"),TEXT('Semaine 4'!$D$4+4,"dd/mm"),""),IF(AND(ISNUMBER('Semaine 4'!$D$4),'Semaine 4'!N32="CP"),TEXT('Semaine 4'!$D$4+5,"dd/mm"),""),IF(AND(ISNUMBER('Semaine 4'!$D$4),'Semaine 4'!P32="CP"),TEXT('Semaine 4'!$D$4+6,"dd/mm"),""),IF(AND(ISNUMBER('Semaine 5'!$D$4),'Semaine 5'!D32="CP"),TEXT('Semaine 5'!$D$4+0,"dd/mm"),""),IF(AND(ISNUMBER('Semaine 5'!$D$4),'Semaine 5'!F32="CP"),TEXT('Semaine 5'!$D$4+1,"dd/mm"),""),IF(AND(ISNUMBER('Semaine 5'!$D$4),'Semaine 5'!H32="CP"),TEXT('Semaine 5'!$D$4+2,"dd/mm"),""),IF(AND(ISNUMBER('Semaine 5'!$D$4),'Semaine 5'!J32="CP"),TEXT('Semaine 5'!$D$4+3,"dd/mm"),""),IF(AND(ISNUMBER('Semaine 5'!$D$4),'Semaine 5'!L32="CP"),TEXT('Semaine 5'!$D$4+4,"dd/mm"),""),IF(AND(ISNUMBER('Semaine 5'!$D$4),'Semaine 5'!N32="CP"),TEXT('Semaine 5'!$D$4+5,"dd/mm"),""),IF(AND(ISNUMBER('Semaine 5'!$D$4),'Semaine 5'!P32="CP"),TEXT('Semaine 5'!$D$4+6,"dd/mm"),""))</f>
        <v/>
      </c>
    </row>
    <row r="12" customFormat="false" ht="30" hidden="false" customHeight="true" outlineLevel="0" collapsed="false">
      <c r="A12" s="95" t="s">
        <v>50</v>
      </c>
      <c r="B12" s="95"/>
      <c r="C12" s="96" t="n">
        <f aca="false">SUM(C7:C11)</f>
        <v>0</v>
      </c>
      <c r="D12" s="96" t="n">
        <f aca="false">SUM(D7:D11)</f>
        <v>0</v>
      </c>
      <c r="E12" s="96" t="n">
        <f aca="false">SUM(E7:E11)</f>
        <v>0</v>
      </c>
      <c r="F12" s="96" t="n">
        <f aca="false">SUM(F7:F11)</f>
        <v>0</v>
      </c>
      <c r="G12" s="96" t="n">
        <f aca="false">SUM(G7:G11)</f>
        <v>0</v>
      </c>
      <c r="H12" s="96" t="n">
        <f aca="false">SUM(H7:H11)</f>
        <v>0</v>
      </c>
      <c r="I12" s="96" t="n">
        <f aca="false">SUM(I7:I11)</f>
        <v>0</v>
      </c>
      <c r="J12" s="97" t="n">
        <f aca="false">SUM(J7:J11)</f>
        <v>0</v>
      </c>
      <c r="K12" s="97" t="n">
        <f aca="false">SUM(K7:K11)</f>
        <v>0</v>
      </c>
      <c r="L12" s="98" t="n">
        <f aca="false">IFERROR(G12/H12,0)</f>
        <v>0</v>
      </c>
      <c r="M12" s="99"/>
    </row>
    <row r="14" customFormat="false" ht="19.5" hidden="false" customHeight="true" outlineLevel="0" collapsed="false">
      <c r="A14" s="58" t="s">
        <v>51</v>
      </c>
      <c r="B14" s="58"/>
      <c r="C14" s="58"/>
      <c r="D14" s="58"/>
      <c r="E14" s="58"/>
      <c r="F14" s="58"/>
      <c r="G14" s="58"/>
      <c r="H14" s="58"/>
      <c r="I14" s="58"/>
      <c r="J14" s="58"/>
      <c r="K14" s="58"/>
      <c r="L14" s="58"/>
      <c r="M14" s="58"/>
    </row>
    <row r="15" customFormat="false" ht="18.75" hidden="false" customHeight="true" outlineLevel="0" collapsed="false">
      <c r="A15" s="100" t="s">
        <v>52</v>
      </c>
      <c r="B15" s="100"/>
      <c r="C15" s="100"/>
      <c r="D15" s="100"/>
      <c r="E15" s="101" t="s">
        <v>53</v>
      </c>
      <c r="F15" s="101"/>
      <c r="G15" s="101"/>
      <c r="H15" s="101"/>
      <c r="I15" s="102" t="s">
        <v>54</v>
      </c>
      <c r="J15" s="102"/>
      <c r="K15" s="102"/>
      <c r="L15" s="102"/>
    </row>
    <row r="16" customFormat="false" ht="33.75" hidden="false" customHeight="true" outlineLevel="0" collapsed="false">
      <c r="A16" s="103" t="n">
        <f aca="false">G12</f>
        <v>0</v>
      </c>
      <c r="B16" s="103"/>
      <c r="C16" s="103"/>
      <c r="D16" s="103"/>
      <c r="E16" s="104" t="n">
        <f aca="false">I12</f>
        <v>0</v>
      </c>
      <c r="F16" s="104"/>
      <c r="G16" s="104"/>
      <c r="H16" s="104"/>
      <c r="I16" s="105" t="n">
        <f aca="false">J12</f>
        <v>0</v>
      </c>
      <c r="J16" s="105"/>
      <c r="K16" s="105"/>
      <c r="L16" s="105"/>
    </row>
    <row r="18" customFormat="false" ht="18.75" hidden="false" customHeight="true" outlineLevel="0" collapsed="false">
      <c r="A18" s="106" t="s">
        <v>55</v>
      </c>
      <c r="B18" s="106"/>
      <c r="C18" s="106"/>
      <c r="D18" s="106"/>
      <c r="E18" s="107" t="s">
        <v>56</v>
      </c>
      <c r="F18" s="107"/>
      <c r="G18" s="107"/>
      <c r="H18" s="107"/>
      <c r="I18" s="108" t="s">
        <v>57</v>
      </c>
      <c r="J18" s="108"/>
      <c r="K18" s="108"/>
      <c r="L18" s="108"/>
    </row>
    <row r="19" customFormat="false" ht="33.75" hidden="false" customHeight="true" outlineLevel="0" collapsed="false">
      <c r="A19" s="109" t="n">
        <f aca="false">E12</f>
        <v>0</v>
      </c>
      <c r="B19" s="109"/>
      <c r="C19" s="109"/>
      <c r="D19" s="109"/>
      <c r="E19" s="110" t="n">
        <f aca="false">F12</f>
        <v>0</v>
      </c>
      <c r="F19" s="110"/>
      <c r="G19" s="110"/>
      <c r="H19" s="110"/>
      <c r="I19" s="111" t="str">
        <f aca="false">COUNTIF(I7:I11,"&gt;0")&amp;" / 5"</f>
        <v>0 / 5</v>
      </c>
      <c r="J19" s="111"/>
      <c r="K19" s="111"/>
      <c r="L19" s="111"/>
    </row>
    <row r="20" customFormat="false" ht="73.5" hidden="false" customHeight="true" outlineLevel="0" collapsed="false">
      <c r="A20" s="112" t="s">
        <v>58</v>
      </c>
      <c r="B20" s="112"/>
      <c r="C20" s="112"/>
      <c r="D20" s="112"/>
      <c r="E20" s="112"/>
      <c r="F20" s="112"/>
      <c r="G20" s="112"/>
      <c r="H20" s="112"/>
      <c r="I20" s="112"/>
      <c r="J20" s="112"/>
      <c r="K20" s="112"/>
      <c r="L20" s="112"/>
      <c r="M20" s="112"/>
    </row>
    <row r="22" customFormat="false" ht="19.5" hidden="false" customHeight="true" outlineLevel="0" collapsed="false">
      <c r="A22" s="67" t="s">
        <v>37</v>
      </c>
      <c r="B22" s="67"/>
      <c r="C22" s="67"/>
      <c r="D22" s="67"/>
      <c r="E22" s="67"/>
      <c r="F22" s="67"/>
      <c r="G22" s="67"/>
      <c r="H22" s="67"/>
      <c r="I22" s="67"/>
      <c r="J22" s="67"/>
      <c r="K22" s="67"/>
      <c r="L22" s="67"/>
      <c r="M22" s="67"/>
    </row>
    <row r="23" customFormat="false" ht="19.5" hidden="false" customHeight="true" outlineLevel="0" collapsed="false">
      <c r="A23" s="67"/>
      <c r="B23" s="67"/>
      <c r="C23" s="67"/>
      <c r="D23" s="67"/>
      <c r="E23" s="67"/>
      <c r="F23" s="67"/>
      <c r="G23" s="67"/>
      <c r="H23" s="67"/>
      <c r="I23" s="67"/>
      <c r="J23" s="67"/>
      <c r="K23" s="67"/>
      <c r="L23" s="67"/>
      <c r="M23" s="67"/>
    </row>
    <row r="24" customFormat="false" ht="19.5" hidden="false" customHeight="true" outlineLevel="0" collapsed="false">
      <c r="A24" s="67"/>
      <c r="B24" s="67"/>
      <c r="C24" s="67"/>
      <c r="D24" s="67"/>
      <c r="E24" s="67"/>
      <c r="F24" s="67"/>
      <c r="G24" s="67"/>
      <c r="H24" s="67"/>
      <c r="I24" s="67"/>
      <c r="J24" s="67"/>
      <c r="K24" s="67"/>
      <c r="L24" s="67"/>
      <c r="M24" s="67"/>
    </row>
  </sheetData>
  <mergeCells count="19">
    <mergeCell ref="A1:M2"/>
    <mergeCell ref="B4:C4"/>
    <mergeCell ref="D4:M4"/>
    <mergeCell ref="A12:B12"/>
    <mergeCell ref="A14:M14"/>
    <mergeCell ref="A15:D15"/>
    <mergeCell ref="E15:H15"/>
    <mergeCell ref="I15:L15"/>
    <mergeCell ref="A16:D16"/>
    <mergeCell ref="E16:H16"/>
    <mergeCell ref="I16:L16"/>
    <mergeCell ref="A18:D18"/>
    <mergeCell ref="E18:H18"/>
    <mergeCell ref="I18:L18"/>
    <mergeCell ref="A19:D19"/>
    <mergeCell ref="E19:H19"/>
    <mergeCell ref="I19:L19"/>
    <mergeCell ref="A20:M20"/>
    <mergeCell ref="A22:M24"/>
  </mergeCells>
  <conditionalFormatting sqref="I7:I11">
    <cfRule type="cellIs" priority="2" operator="greaterThan" aboveAverage="0" equalAverage="0" bottom="0" percent="0" rank="0" text="" dxfId="2">
      <formula>0</formula>
    </cfRule>
  </conditionalFormatting>
  <conditionalFormatting sqref="L7:L11">
    <cfRule type="cellIs" priority="3" operator="greaterThan" aboveAverage="0" equalAverage="0" bottom="0" percent="0" rank="0" text="" dxfId="3">
      <formula>1</formula>
    </cfRule>
  </conditionalFormatting>
  <hyperlinks>
    <hyperlink ref="A22"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8909C"/>
    <pageSetUpPr fitToPage="true"/>
  </sheetPr>
  <dimension ref="A1:C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8"/>
    <col collapsed="false" customWidth="true" hidden="false" outlineLevel="0" max="3" min="3" style="0" width="62"/>
  </cols>
  <sheetData>
    <row r="1" customFormat="false" ht="15" hidden="false" customHeight="false" outlineLevel="0" collapsed="false">
      <c r="A1" s="113" t="s">
        <v>59</v>
      </c>
      <c r="B1" s="113" t="s">
        <v>60</v>
      </c>
      <c r="C1" s="113" t="s">
        <v>61</v>
      </c>
    </row>
    <row r="2" customFormat="false" ht="15" hidden="false" customHeight="true" outlineLevel="0" collapsed="false">
      <c r="A2" s="114" t="n">
        <v>0.25</v>
      </c>
      <c r="B2" s="115" t="s">
        <v>62</v>
      </c>
      <c r="C2" s="116" t="s">
        <v>63</v>
      </c>
    </row>
    <row r="3" customFormat="false" ht="15" hidden="false" customHeight="false" outlineLevel="0" collapsed="false">
      <c r="A3" s="114" t="n">
        <v>0.260416666666667</v>
      </c>
      <c r="B3" s="115" t="s">
        <v>64</v>
      </c>
      <c r="C3" s="116"/>
    </row>
    <row r="4" customFormat="false" ht="15" hidden="false" customHeight="false" outlineLevel="0" collapsed="false">
      <c r="A4" s="114" t="n">
        <v>0.270833333333333</v>
      </c>
      <c r="B4" s="115" t="s">
        <v>65</v>
      </c>
      <c r="C4" s="116"/>
    </row>
    <row r="5" customFormat="false" ht="15" hidden="false" customHeight="false" outlineLevel="0" collapsed="false">
      <c r="A5" s="114" t="n">
        <v>0.28125</v>
      </c>
      <c r="B5" s="115" t="s">
        <v>66</v>
      </c>
      <c r="C5" s="116"/>
    </row>
    <row r="6" customFormat="false" ht="15" hidden="false" customHeight="false" outlineLevel="0" collapsed="false">
      <c r="A6" s="114" t="n">
        <v>0.291666666666667</v>
      </c>
      <c r="B6" s="115" t="s">
        <v>67</v>
      </c>
      <c r="C6" s="116"/>
    </row>
    <row r="7" customFormat="false" ht="15" hidden="false" customHeight="false" outlineLevel="0" collapsed="false">
      <c r="A7" s="114" t="n">
        <v>0.302083333333333</v>
      </c>
      <c r="B7" s="115" t="s">
        <v>68</v>
      </c>
      <c r="C7" s="116"/>
    </row>
    <row r="8" customFormat="false" ht="15" hidden="false" customHeight="false" outlineLevel="0" collapsed="false">
      <c r="A8" s="114" t="n">
        <v>0.3125</v>
      </c>
      <c r="C8" s="116"/>
    </row>
    <row r="9" customFormat="false" ht="15" hidden="false" customHeight="false" outlineLevel="0" collapsed="false">
      <c r="A9" s="114" t="n">
        <v>0.322916666666667</v>
      </c>
      <c r="C9" s="116"/>
    </row>
    <row r="10" customFormat="false" ht="15" hidden="false" customHeight="false" outlineLevel="0" collapsed="false">
      <c r="A10" s="114" t="n">
        <v>0.333333333333333</v>
      </c>
      <c r="C10" s="116"/>
    </row>
    <row r="11" customFormat="false" ht="15" hidden="false" customHeight="false" outlineLevel="0" collapsed="false">
      <c r="A11" s="114" t="n">
        <v>0.34375</v>
      </c>
    </row>
    <row r="12" customFormat="false" ht="15" hidden="false" customHeight="false" outlineLevel="0" collapsed="false">
      <c r="A12" s="114" t="n">
        <v>0.354166666666667</v>
      </c>
    </row>
    <row r="13" customFormat="false" ht="15" hidden="false" customHeight="false" outlineLevel="0" collapsed="false">
      <c r="A13" s="114" t="n">
        <v>0.364583333333333</v>
      </c>
    </row>
    <row r="14" customFormat="false" ht="15" hidden="false" customHeight="false" outlineLevel="0" collapsed="false">
      <c r="A14" s="114" t="n">
        <v>0.375</v>
      </c>
    </row>
    <row r="15" customFormat="false" ht="15" hidden="false" customHeight="false" outlineLevel="0" collapsed="false">
      <c r="A15" s="114" t="n">
        <v>0.385416666666667</v>
      </c>
    </row>
    <row r="16" customFormat="false" ht="15" hidden="false" customHeight="false" outlineLevel="0" collapsed="false">
      <c r="A16" s="114" t="n">
        <v>0.395833333333333</v>
      </c>
    </row>
    <row r="17" customFormat="false" ht="15" hidden="false" customHeight="false" outlineLevel="0" collapsed="false">
      <c r="A17" s="114" t="n">
        <v>0.40625</v>
      </c>
    </row>
    <row r="18" customFormat="false" ht="15" hidden="false" customHeight="false" outlineLevel="0" collapsed="false">
      <c r="A18" s="114" t="n">
        <v>0.416666666666667</v>
      </c>
    </row>
    <row r="19" customFormat="false" ht="15" hidden="false" customHeight="false" outlineLevel="0" collapsed="false">
      <c r="A19" s="114" t="n">
        <v>0.427083333333333</v>
      </c>
    </row>
    <row r="20" customFormat="false" ht="15" hidden="false" customHeight="false" outlineLevel="0" collapsed="false">
      <c r="A20" s="114" t="n">
        <v>0.4375</v>
      </c>
    </row>
    <row r="21" customFormat="false" ht="15" hidden="false" customHeight="false" outlineLevel="0" collapsed="false">
      <c r="A21" s="114" t="n">
        <v>0.447916666666667</v>
      </c>
    </row>
    <row r="22" customFormat="false" ht="15" hidden="false" customHeight="false" outlineLevel="0" collapsed="false">
      <c r="A22" s="114" t="n">
        <v>0.458333333333333</v>
      </c>
    </row>
    <row r="23" customFormat="false" ht="15" hidden="false" customHeight="false" outlineLevel="0" collapsed="false">
      <c r="A23" s="114" t="n">
        <v>0.46875</v>
      </c>
    </row>
    <row r="24" customFormat="false" ht="15" hidden="false" customHeight="false" outlineLevel="0" collapsed="false">
      <c r="A24" s="114" t="n">
        <v>0.479166666666667</v>
      </c>
    </row>
    <row r="25" customFormat="false" ht="15" hidden="false" customHeight="false" outlineLevel="0" collapsed="false">
      <c r="A25" s="114" t="n">
        <v>0.489583333333333</v>
      </c>
    </row>
    <row r="26" customFormat="false" ht="15" hidden="false" customHeight="false" outlineLevel="0" collapsed="false">
      <c r="A26" s="114" t="n">
        <v>0.5</v>
      </c>
    </row>
    <row r="27" customFormat="false" ht="15" hidden="false" customHeight="false" outlineLevel="0" collapsed="false">
      <c r="A27" s="114" t="n">
        <v>0.510416666666667</v>
      </c>
    </row>
    <row r="28" customFormat="false" ht="15" hidden="false" customHeight="false" outlineLevel="0" collapsed="false">
      <c r="A28" s="114" t="n">
        <v>0.520833333333333</v>
      </c>
    </row>
    <row r="29" customFormat="false" ht="15" hidden="false" customHeight="false" outlineLevel="0" collapsed="false">
      <c r="A29" s="114" t="n">
        <v>0.53125</v>
      </c>
    </row>
    <row r="30" customFormat="false" ht="15" hidden="false" customHeight="false" outlineLevel="0" collapsed="false">
      <c r="A30" s="114" t="n">
        <v>0.541666666666667</v>
      </c>
    </row>
    <row r="31" customFormat="false" ht="15" hidden="false" customHeight="false" outlineLevel="0" collapsed="false">
      <c r="A31" s="114" t="n">
        <v>0.552083333333333</v>
      </c>
    </row>
    <row r="32" customFormat="false" ht="15" hidden="false" customHeight="false" outlineLevel="0" collapsed="false">
      <c r="A32" s="114" t="n">
        <v>0.5625</v>
      </c>
    </row>
    <row r="33" customFormat="false" ht="15" hidden="false" customHeight="false" outlineLevel="0" collapsed="false">
      <c r="A33" s="114" t="n">
        <v>0.572916666666667</v>
      </c>
    </row>
    <row r="34" customFormat="false" ht="15" hidden="false" customHeight="false" outlineLevel="0" collapsed="false">
      <c r="A34" s="114" t="n">
        <v>0.583333333333333</v>
      </c>
    </row>
    <row r="35" customFormat="false" ht="15" hidden="false" customHeight="false" outlineLevel="0" collapsed="false">
      <c r="A35" s="114" t="n">
        <v>0.59375</v>
      </c>
    </row>
    <row r="36" customFormat="false" ht="15" hidden="false" customHeight="false" outlineLevel="0" collapsed="false">
      <c r="A36" s="114" t="n">
        <v>0.604166666666667</v>
      </c>
    </row>
    <row r="37" customFormat="false" ht="15" hidden="false" customHeight="false" outlineLevel="0" collapsed="false">
      <c r="A37" s="114" t="n">
        <v>0.614583333333333</v>
      </c>
    </row>
    <row r="38" customFormat="false" ht="15" hidden="false" customHeight="false" outlineLevel="0" collapsed="false">
      <c r="A38" s="114" t="n">
        <v>0.625</v>
      </c>
    </row>
    <row r="39" customFormat="false" ht="15" hidden="false" customHeight="false" outlineLevel="0" collapsed="false">
      <c r="A39" s="114" t="n">
        <v>0.635416666666667</v>
      </c>
    </row>
    <row r="40" customFormat="false" ht="15" hidden="false" customHeight="false" outlineLevel="0" collapsed="false">
      <c r="A40" s="114" t="n">
        <v>0.645833333333333</v>
      </c>
    </row>
    <row r="41" customFormat="false" ht="15" hidden="false" customHeight="false" outlineLevel="0" collapsed="false">
      <c r="A41" s="114" t="n">
        <v>0.65625</v>
      </c>
    </row>
    <row r="42" customFormat="false" ht="15" hidden="false" customHeight="false" outlineLevel="0" collapsed="false">
      <c r="A42" s="114" t="n">
        <v>0.666666666666667</v>
      </c>
    </row>
    <row r="43" customFormat="false" ht="15" hidden="false" customHeight="false" outlineLevel="0" collapsed="false">
      <c r="A43" s="114" t="n">
        <v>0.677083333333333</v>
      </c>
    </row>
    <row r="44" customFormat="false" ht="15" hidden="false" customHeight="false" outlineLevel="0" collapsed="false">
      <c r="A44" s="114" t="n">
        <v>0.6875</v>
      </c>
    </row>
    <row r="45" customFormat="false" ht="15" hidden="false" customHeight="false" outlineLevel="0" collapsed="false">
      <c r="A45" s="114" t="n">
        <v>0.697916666666667</v>
      </c>
    </row>
    <row r="46" customFormat="false" ht="15" hidden="false" customHeight="false" outlineLevel="0" collapsed="false">
      <c r="A46" s="114" t="n">
        <v>0.708333333333333</v>
      </c>
    </row>
    <row r="47" customFormat="false" ht="15" hidden="false" customHeight="false" outlineLevel="0" collapsed="false">
      <c r="A47" s="114" t="n">
        <v>0.71875</v>
      </c>
    </row>
    <row r="48" customFormat="false" ht="15" hidden="false" customHeight="false" outlineLevel="0" collapsed="false">
      <c r="A48" s="114" t="n">
        <v>0.729166666666667</v>
      </c>
    </row>
    <row r="49" customFormat="false" ht="15" hidden="false" customHeight="false" outlineLevel="0" collapsed="false">
      <c r="A49" s="114" t="n">
        <v>0.739583333333333</v>
      </c>
    </row>
    <row r="50" customFormat="false" ht="15" hidden="false" customHeight="false" outlineLevel="0" collapsed="false">
      <c r="A50" s="114" t="n">
        <v>0.75</v>
      </c>
    </row>
    <row r="51" customFormat="false" ht="15" hidden="false" customHeight="false" outlineLevel="0" collapsed="false">
      <c r="A51" s="114" t="n">
        <v>0.760416666666667</v>
      </c>
    </row>
    <row r="52" customFormat="false" ht="15" hidden="false" customHeight="false" outlineLevel="0" collapsed="false">
      <c r="A52" s="114" t="n">
        <v>0.770833333333333</v>
      </c>
    </row>
    <row r="53" customFormat="false" ht="15" hidden="false" customHeight="false" outlineLevel="0" collapsed="false">
      <c r="A53" s="114" t="n">
        <v>0.78125</v>
      </c>
    </row>
    <row r="54" customFormat="false" ht="15" hidden="false" customHeight="false" outlineLevel="0" collapsed="false">
      <c r="A54" s="114" t="n">
        <v>0.791666666666667</v>
      </c>
    </row>
    <row r="55" customFormat="false" ht="15" hidden="false" customHeight="false" outlineLevel="0" collapsed="false">
      <c r="A55" s="114" t="n">
        <v>0.802083333333333</v>
      </c>
    </row>
    <row r="56" customFormat="false" ht="15" hidden="false" customHeight="false" outlineLevel="0" collapsed="false">
      <c r="A56" s="114" t="n">
        <v>0.8125</v>
      </c>
    </row>
    <row r="57" customFormat="false" ht="15" hidden="false" customHeight="false" outlineLevel="0" collapsed="false">
      <c r="A57" s="114" t="n">
        <v>0.822916666666667</v>
      </c>
    </row>
    <row r="58" customFormat="false" ht="15" hidden="false" customHeight="false" outlineLevel="0" collapsed="false">
      <c r="A58" s="114" t="n">
        <v>0.833333333333333</v>
      </c>
    </row>
    <row r="59" customFormat="false" ht="15" hidden="false" customHeight="false" outlineLevel="0" collapsed="false">
      <c r="A59" s="114" t="n">
        <v>0.84375</v>
      </c>
    </row>
    <row r="60" customFormat="false" ht="15" hidden="false" customHeight="false" outlineLevel="0" collapsed="false">
      <c r="A60" s="114" t="n">
        <v>0.854166666666667</v>
      </c>
    </row>
    <row r="61" customFormat="false" ht="15" hidden="false" customHeight="false" outlineLevel="0" collapsed="false">
      <c r="A61" s="114" t="n">
        <v>0.864583333333333</v>
      </c>
    </row>
    <row r="62" customFormat="false" ht="15" hidden="false" customHeight="false" outlineLevel="0" collapsed="false">
      <c r="A62" s="114" t="n">
        <v>0.875</v>
      </c>
    </row>
    <row r="63" customFormat="false" ht="15" hidden="false" customHeight="false" outlineLevel="0" collapsed="false">
      <c r="A63" s="114" t="n">
        <v>0.885416666666667</v>
      </c>
    </row>
    <row r="64" customFormat="false" ht="15" hidden="false" customHeight="false" outlineLevel="0" collapsed="false">
      <c r="A64" s="114" t="n">
        <v>0.895833333333333</v>
      </c>
    </row>
    <row r="65" customFormat="false" ht="15" hidden="false" customHeight="false" outlineLevel="0" collapsed="false">
      <c r="A65" s="114" t="n">
        <v>0.90625</v>
      </c>
    </row>
    <row r="66" customFormat="false" ht="15" hidden="false" customHeight="false" outlineLevel="0" collapsed="false">
      <c r="A66" s="114" t="n">
        <v>0.916666666666667</v>
      </c>
    </row>
    <row r="67" customFormat="false" ht="15" hidden="false" customHeight="false" outlineLevel="0" collapsed="false">
      <c r="A67" s="114" t="n">
        <v>0.927083333333333</v>
      </c>
    </row>
    <row r="68" customFormat="false" ht="15" hidden="false" customHeight="false" outlineLevel="0" collapsed="false">
      <c r="A68" s="114" t="n">
        <v>0.9375</v>
      </c>
    </row>
    <row r="69" customFormat="false" ht="15" hidden="false" customHeight="false" outlineLevel="0" collapsed="false">
      <c r="A69" s="114" t="n">
        <v>0.947916666666667</v>
      </c>
    </row>
    <row r="70" customFormat="false" ht="15" hidden="false" customHeight="false" outlineLevel="0" collapsed="false">
      <c r="A70" s="114" t="n">
        <v>0.958333333333333</v>
      </c>
    </row>
    <row r="71" customFormat="false" ht="15" hidden="false" customHeight="false" outlineLevel="0" collapsed="false">
      <c r="A71" s="114" t="n">
        <v>0.96875</v>
      </c>
    </row>
    <row r="72" customFormat="false" ht="15" hidden="false" customHeight="false" outlineLevel="0" collapsed="false">
      <c r="A72" s="114" t="n">
        <v>0.979166666666667</v>
      </c>
    </row>
    <row r="73" customFormat="false" ht="15" hidden="false" customHeight="false" outlineLevel="0" collapsed="false">
      <c r="A73" s="114" t="n">
        <v>0.989583333333333</v>
      </c>
    </row>
  </sheetData>
  <mergeCells count="1">
    <mergeCell ref="C2:C10"/>
  </mergeCell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2026-07-30T13:38:53Z</dcterms:created>
  <dc:creator>openpyxl</dc:creator>
  <dc:description/>
  <dc:language>en-US</dc:language>
  <cp:lastModifiedBy/>
  <dcterms:modified xsi:type="dcterms:W3CDTF">2026-07-30T13:38:54Z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